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项目管理\2020\301医院\王淑芳蛋白质组\投稿 journal of experimental and clinical cancer research-2\表格 submission-2\"/>
    </mc:Choice>
  </mc:AlternateContent>
  <bookViews>
    <workbookView xWindow="840" yWindow="672" windowWidth="27552" windowHeight="11760"/>
  </bookViews>
  <sheets>
    <sheet name="Tested proteins by PRM " sheetId="1" r:id="rId1"/>
  </sheets>
  <calcPr calcId="152511"/>
</workbook>
</file>

<file path=xl/calcChain.xml><?xml version="1.0" encoding="utf-8"?>
<calcChain xmlns="http://schemas.openxmlformats.org/spreadsheetml/2006/main">
  <c r="AJ3" i="1" l="1"/>
  <c r="AK3" i="1"/>
  <c r="AL3" i="1"/>
  <c r="AJ4" i="1"/>
  <c r="AK4" i="1"/>
  <c r="AL4" i="1"/>
  <c r="AJ5" i="1"/>
  <c r="AK5" i="1"/>
  <c r="AL5" i="1"/>
  <c r="AJ6" i="1"/>
  <c r="AK6" i="1"/>
  <c r="AL6" i="1"/>
  <c r="AJ7" i="1"/>
  <c r="AK7" i="1"/>
  <c r="AL7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J15" i="1"/>
  <c r="AK15" i="1"/>
  <c r="AL15" i="1"/>
  <c r="AJ16" i="1"/>
  <c r="AK16" i="1"/>
  <c r="AL16" i="1"/>
  <c r="AJ17" i="1"/>
  <c r="AK17" i="1"/>
  <c r="AL17" i="1"/>
  <c r="AJ18" i="1"/>
  <c r="AK18" i="1"/>
  <c r="AL18" i="1"/>
  <c r="AJ19" i="1"/>
  <c r="AK19" i="1"/>
  <c r="AL19" i="1"/>
  <c r="AJ20" i="1"/>
  <c r="AK20" i="1"/>
  <c r="AL20" i="1"/>
  <c r="AL2" i="1"/>
  <c r="AK2" i="1"/>
  <c r="AJ2" i="1"/>
  <c r="AG3" i="1"/>
  <c r="AH3" i="1"/>
  <c r="AI3" i="1"/>
  <c r="AG4" i="1"/>
  <c r="AH4" i="1"/>
  <c r="AI4" i="1"/>
  <c r="AG5" i="1"/>
  <c r="AH5" i="1"/>
  <c r="AI5" i="1"/>
  <c r="AG6" i="1"/>
  <c r="AH6" i="1"/>
  <c r="AI6" i="1"/>
  <c r="AG7" i="1"/>
  <c r="AH7" i="1"/>
  <c r="AI7" i="1"/>
  <c r="AG8" i="1"/>
  <c r="AH8" i="1"/>
  <c r="AI8" i="1"/>
  <c r="AG9" i="1"/>
  <c r="AH9" i="1"/>
  <c r="AI9" i="1"/>
  <c r="AG10" i="1"/>
  <c r="AH10" i="1"/>
  <c r="AI10" i="1"/>
  <c r="AG11" i="1"/>
  <c r="AH11" i="1"/>
  <c r="AI11" i="1"/>
  <c r="AG12" i="1"/>
  <c r="AH12" i="1"/>
  <c r="AI12" i="1"/>
  <c r="AG13" i="1"/>
  <c r="AH13" i="1"/>
  <c r="AI13" i="1"/>
  <c r="AG14" i="1"/>
  <c r="AH14" i="1"/>
  <c r="AI14" i="1"/>
  <c r="AG15" i="1"/>
  <c r="AH15" i="1"/>
  <c r="AI15" i="1"/>
  <c r="AG16" i="1"/>
  <c r="AH16" i="1"/>
  <c r="AI16" i="1"/>
  <c r="AG17" i="1"/>
  <c r="AH17" i="1"/>
  <c r="AI17" i="1"/>
  <c r="AG18" i="1"/>
  <c r="AH18" i="1"/>
  <c r="AI18" i="1"/>
  <c r="AG19" i="1"/>
  <c r="AH19" i="1"/>
  <c r="AI19" i="1"/>
  <c r="AG20" i="1"/>
  <c r="AH20" i="1"/>
  <c r="AI20" i="1"/>
  <c r="AI2" i="1"/>
  <c r="AH2" i="1"/>
  <c r="AG2" i="1"/>
</calcChain>
</file>

<file path=xl/sharedStrings.xml><?xml version="1.0" encoding="utf-8"?>
<sst xmlns="http://schemas.openxmlformats.org/spreadsheetml/2006/main" count="85" uniqueCount="84">
  <si>
    <t>ID</t>
  </si>
  <si>
    <t>Gene</t>
  </si>
  <si>
    <t>PVALUE(LCvsHCC)</t>
  </si>
  <si>
    <t>PVALUE(HCvsHCC)</t>
  </si>
  <si>
    <t>PVALUE(LCvsHC)</t>
  </si>
  <si>
    <t>HC</t>
  </si>
  <si>
    <t>HCC</t>
  </si>
  <si>
    <t>LC</t>
  </si>
  <si>
    <t>HCC/HC</t>
  </si>
  <si>
    <t>HCC/LC</t>
  </si>
  <si>
    <t>LC/HC</t>
  </si>
  <si>
    <t>sp|B2RUZ4|SMIM1_HUMAN</t>
  </si>
  <si>
    <t>SMIM1</t>
  </si>
  <si>
    <t>sp|P20073|ANXA7_HUMAN</t>
  </si>
  <si>
    <t>ANXA7</t>
  </si>
  <si>
    <t>sp|P69891|HBG1_HUMAN</t>
  </si>
  <si>
    <t>HBG1</t>
  </si>
  <si>
    <t>sp|Q16543|CDC37_HUMAN</t>
  </si>
  <si>
    <t>CDC37</t>
  </si>
  <si>
    <t>sp|P26447|S10A4_HUMAN</t>
  </si>
  <si>
    <t>sp|P02100|HBE_HUMAN</t>
  </si>
  <si>
    <t>sp|Q6B0K9|HBM_HUMAN</t>
  </si>
  <si>
    <t>HBM</t>
  </si>
  <si>
    <t>sp|P61981|1433G_HUMAN</t>
  </si>
  <si>
    <t>1433G</t>
  </si>
  <si>
    <t>sp|O14737|PDCD5_HUMAN</t>
  </si>
  <si>
    <t>PDCD5</t>
  </si>
  <si>
    <t>sp|P02042|HBD_HUMAN</t>
  </si>
  <si>
    <t>HBD</t>
  </si>
  <si>
    <t>sp|Q9NPQ8|RIC8A_HUMAN</t>
  </si>
  <si>
    <t>RIC8A</t>
  </si>
  <si>
    <t>sp|P31946|1433B_HUMAN</t>
  </si>
  <si>
    <t>1433B</t>
  </si>
  <si>
    <t>sp|P68871|HBB_HUMAN</t>
  </si>
  <si>
    <t>HBB</t>
  </si>
  <si>
    <t>sp|P69905|HBA_HUMAN</t>
  </si>
  <si>
    <t>sp|P69892|HBG2_HUMAN</t>
  </si>
  <si>
    <t>HBG2</t>
  </si>
  <si>
    <t>sp|P16070|CD44_HUMAN</t>
  </si>
  <si>
    <t>CD44</t>
  </si>
  <si>
    <t>MEDIAN(LC)</t>
    <phoneticPr fontId="1" type="noConversion"/>
  </si>
  <si>
    <t>MEDIAN(HCC)</t>
    <phoneticPr fontId="1" type="noConversion"/>
  </si>
  <si>
    <t>AVERAGE(LC)</t>
    <phoneticPr fontId="1" type="noConversion"/>
  </si>
  <si>
    <t>AVERAGE(HC)</t>
    <phoneticPr fontId="1" type="noConversion"/>
  </si>
  <si>
    <t>AVERAGE(HCC)</t>
    <phoneticPr fontId="1" type="noConversion"/>
  </si>
  <si>
    <t>LC-1</t>
    <phoneticPr fontId="1" type="noConversion"/>
  </si>
  <si>
    <t>LC-2</t>
  </si>
  <si>
    <t>LC-3</t>
  </si>
  <si>
    <t>LC-4</t>
  </si>
  <si>
    <t>LC-5</t>
  </si>
  <si>
    <t>LC-6</t>
  </si>
  <si>
    <t>LC-7</t>
  </si>
  <si>
    <t>LC-8</t>
  </si>
  <si>
    <t>LC-9</t>
  </si>
  <si>
    <t>HCC-1</t>
    <phoneticPr fontId="1" type="noConversion"/>
  </si>
  <si>
    <t>HCC-2</t>
  </si>
  <si>
    <t>HCC-3</t>
  </si>
  <si>
    <t>HCC-4</t>
  </si>
  <si>
    <t>HCC-5</t>
  </si>
  <si>
    <t>HCC-6</t>
  </si>
  <si>
    <t>HCC-7</t>
  </si>
  <si>
    <t>HCC-8</t>
  </si>
  <si>
    <t>HCC-9</t>
  </si>
  <si>
    <t>HCC-10</t>
  </si>
  <si>
    <t>HCC-11</t>
  </si>
  <si>
    <t>HC-1</t>
    <phoneticPr fontId="1" type="noConversion"/>
  </si>
  <si>
    <t>HC-2</t>
  </si>
  <si>
    <t>HC-3</t>
  </si>
  <si>
    <t>HC-4</t>
  </si>
  <si>
    <t>HC-5</t>
  </si>
  <si>
    <t>HC-6</t>
  </si>
  <si>
    <t>HC-7</t>
  </si>
  <si>
    <t>HC-8</t>
  </si>
  <si>
    <t>HC-9</t>
  </si>
  <si>
    <t>HC-10</t>
  </si>
  <si>
    <t>HBE1</t>
    <phoneticPr fontId="1" type="noConversion"/>
  </si>
  <si>
    <t>HBA1</t>
    <phoneticPr fontId="1" type="noConversion"/>
  </si>
  <si>
    <t>S100A4</t>
    <phoneticPr fontId="1" type="noConversion"/>
  </si>
  <si>
    <t>QDPR</t>
    <phoneticPr fontId="1" type="noConversion"/>
  </si>
  <si>
    <t>sp|P36959|QDPR_HUMAN</t>
    <phoneticPr fontId="1" type="noConversion"/>
  </si>
  <si>
    <t>GYPA</t>
    <phoneticPr fontId="1" type="noConversion"/>
  </si>
  <si>
    <t>sp|P02724|GYPA_HUMAN</t>
    <phoneticPr fontId="1" type="noConversion"/>
  </si>
  <si>
    <t>HBZ</t>
    <phoneticPr fontId="1" type="noConversion"/>
  </si>
  <si>
    <t>sp|P02008|HBZ_HUMAN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</si>
</sst>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Arial Unicode MS"/>
      <family val="2"/>
      <charset val="134"/>
    </font>
    <font>
      <sz val="14"/>
      <color rgb="FFFF0000"/>
      <name val="Arial Unicode MS"/>
      <family val="2"/>
      <charset val="134"/>
    </font>
    <font>
      <sz val="14"/>
      <color rgb="FF00B0F0"/>
      <name val="Arial Unicode MS"/>
      <family val="2"/>
      <charset val="134"/>
    </font>
    <font>
      <b/>
      <sz val="14"/>
      <color theme="1"/>
      <name val="Arial Unicode MS"/>
      <family val="2"/>
      <charset val="134"/>
    </font>
    <font>
      <sz val="16"/>
      <color theme="1"/>
      <name val="Arial Unicode MS"/>
      <family val="2"/>
      <charset val="134"/>
    </font>
    <font>
      <b/>
      <sz val="16"/>
      <color theme="1"/>
      <name val="Arial Unicode MS"/>
      <family val="2"/>
      <charset val="134"/>
    </font>
    <font>
      <sz val="16"/>
      <color rgb="FF00B0F0"/>
      <name val="Arial Unicode MS"/>
      <family val="2"/>
      <charset val="134"/>
    </font>
    <font>
      <sz val="16"/>
      <color rgb="FFFF0000"/>
      <name val="Arial Unicode MS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11" fontId="2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workbookViewId="0">
      <selection activeCell="D24" sqref="D24"/>
    </sheetView>
  </sheetViews>
  <sheetFormatPr defaultRowHeight="20.399999999999999" x14ac:dyDescent="0.25"/>
  <cols>
    <col min="1" max="1" width="37" style="1" bestFit="1" customWidth="1"/>
    <col min="2" max="2" width="10.88671875" style="9" bestFit="1" customWidth="1"/>
    <col min="3" max="32" width="13.6640625" style="1" bestFit="1" customWidth="1"/>
    <col min="33" max="33" width="18.33203125" style="1" bestFit="1" customWidth="1"/>
    <col min="34" max="36" width="20" style="1" bestFit="1" customWidth="1"/>
    <col min="37" max="37" width="22.5546875" style="1" bestFit="1" customWidth="1"/>
    <col min="38" max="38" width="20.44140625" style="1" bestFit="1" customWidth="1"/>
    <col min="39" max="39" width="26.6640625" style="7" bestFit="1" customWidth="1"/>
    <col min="40" max="40" width="27.109375" style="7" bestFit="1" customWidth="1"/>
    <col min="41" max="41" width="24.5546875" style="7" bestFit="1" customWidth="1"/>
    <col min="42" max="44" width="13.6640625" style="1" bestFit="1" customWidth="1"/>
    <col min="45" max="47" width="13.6640625" style="2" bestFit="1" customWidth="1"/>
    <col min="48" max="16384" width="8.88671875" style="1"/>
  </cols>
  <sheetData>
    <row r="1" spans="1:47" s="17" customFormat="1" ht="23.4" x14ac:dyDescent="0.25">
      <c r="A1" s="10" t="s">
        <v>0</v>
      </c>
      <c r="B1" s="11" t="s">
        <v>1</v>
      </c>
      <c r="C1" s="12" t="s">
        <v>45</v>
      </c>
      <c r="D1" s="12" t="s">
        <v>46</v>
      </c>
      <c r="E1" s="12" t="s">
        <v>47</v>
      </c>
      <c r="F1" s="12" t="s">
        <v>48</v>
      </c>
      <c r="G1" s="12" t="s">
        <v>49</v>
      </c>
      <c r="H1" s="12" t="s">
        <v>50</v>
      </c>
      <c r="I1" s="12" t="s">
        <v>51</v>
      </c>
      <c r="J1" s="12" t="s">
        <v>52</v>
      </c>
      <c r="K1" s="12" t="s">
        <v>53</v>
      </c>
      <c r="L1" s="13" t="s">
        <v>54</v>
      </c>
      <c r="M1" s="13" t="s">
        <v>55</v>
      </c>
      <c r="N1" s="13" t="s">
        <v>56</v>
      </c>
      <c r="O1" s="13" t="s">
        <v>57</v>
      </c>
      <c r="P1" s="13" t="s">
        <v>58</v>
      </c>
      <c r="Q1" s="13" t="s">
        <v>59</v>
      </c>
      <c r="R1" s="13" t="s">
        <v>60</v>
      </c>
      <c r="S1" s="13" t="s">
        <v>61</v>
      </c>
      <c r="T1" s="13" t="s">
        <v>62</v>
      </c>
      <c r="U1" s="13" t="s">
        <v>63</v>
      </c>
      <c r="V1" s="13" t="s">
        <v>64</v>
      </c>
      <c r="W1" s="14" t="s">
        <v>65</v>
      </c>
      <c r="X1" s="14" t="s">
        <v>66</v>
      </c>
      <c r="Y1" s="14" t="s">
        <v>67</v>
      </c>
      <c r="Z1" s="14" t="s">
        <v>68</v>
      </c>
      <c r="AA1" s="14" t="s">
        <v>69</v>
      </c>
      <c r="AB1" s="14" t="s">
        <v>70</v>
      </c>
      <c r="AC1" s="14" t="s">
        <v>71</v>
      </c>
      <c r="AD1" s="14" t="s">
        <v>72</v>
      </c>
      <c r="AE1" s="14" t="s">
        <v>73</v>
      </c>
      <c r="AF1" s="14" t="s">
        <v>74</v>
      </c>
      <c r="AG1" s="10" t="s">
        <v>40</v>
      </c>
      <c r="AH1" s="10" t="s">
        <v>41</v>
      </c>
      <c r="AI1" s="10" t="s">
        <v>41</v>
      </c>
      <c r="AJ1" s="10" t="s">
        <v>42</v>
      </c>
      <c r="AK1" s="10" t="s">
        <v>44</v>
      </c>
      <c r="AL1" s="10" t="s">
        <v>43</v>
      </c>
      <c r="AM1" s="15" t="s">
        <v>2</v>
      </c>
      <c r="AN1" s="15" t="s">
        <v>3</v>
      </c>
      <c r="AO1" s="15" t="s">
        <v>4</v>
      </c>
      <c r="AP1" s="10" t="s">
        <v>5</v>
      </c>
      <c r="AQ1" s="10" t="s">
        <v>6</v>
      </c>
      <c r="AR1" s="10" t="s">
        <v>7</v>
      </c>
      <c r="AS1" s="16" t="s">
        <v>8</v>
      </c>
      <c r="AT1" s="16" t="s">
        <v>9</v>
      </c>
      <c r="AU1" s="16" t="s">
        <v>10</v>
      </c>
    </row>
    <row r="2" spans="1:47" x14ac:dyDescent="0.25">
      <c r="A2" s="3" t="s">
        <v>11</v>
      </c>
      <c r="B2" s="8" t="s">
        <v>12</v>
      </c>
      <c r="C2" s="3">
        <v>769835</v>
      </c>
      <c r="D2" s="3">
        <v>1302927</v>
      </c>
      <c r="E2" s="3">
        <v>1939014</v>
      </c>
      <c r="F2" s="3">
        <v>1527489</v>
      </c>
      <c r="G2" s="3">
        <v>1597976</v>
      </c>
      <c r="H2" s="3">
        <v>1685214</v>
      </c>
      <c r="I2" s="3">
        <v>1080602</v>
      </c>
      <c r="J2" s="3">
        <v>589215</v>
      </c>
      <c r="K2" s="3">
        <v>1463968</v>
      </c>
      <c r="L2" s="3">
        <v>1726514</v>
      </c>
      <c r="M2" s="3">
        <v>1992339</v>
      </c>
      <c r="N2" s="3">
        <v>2872682</v>
      </c>
      <c r="O2" s="3">
        <v>2037851</v>
      </c>
      <c r="P2" s="3">
        <v>2188472</v>
      </c>
      <c r="Q2" s="3">
        <v>1865353</v>
      </c>
      <c r="R2" s="3">
        <v>1406816</v>
      </c>
      <c r="S2" s="3">
        <v>2672999</v>
      </c>
      <c r="T2" s="3">
        <v>1866860</v>
      </c>
      <c r="U2" s="3">
        <v>2411706</v>
      </c>
      <c r="V2" s="3">
        <v>2459809</v>
      </c>
      <c r="W2" s="3">
        <v>1320275</v>
      </c>
      <c r="X2" s="3">
        <v>911714</v>
      </c>
      <c r="Y2" s="3">
        <v>2150453</v>
      </c>
      <c r="Z2" s="3">
        <v>1881722</v>
      </c>
      <c r="AA2" s="3">
        <v>2274821</v>
      </c>
      <c r="AB2" s="3">
        <v>2052382</v>
      </c>
      <c r="AC2" s="3">
        <v>700587</v>
      </c>
      <c r="AD2" s="3">
        <v>1890434</v>
      </c>
      <c r="AE2" s="3">
        <v>1548216</v>
      </c>
      <c r="AF2" s="3">
        <v>1750611</v>
      </c>
      <c r="AG2" s="3">
        <f>MEDIAN(C2:K2)</f>
        <v>1463968</v>
      </c>
      <c r="AH2" s="3">
        <f>MEDIAN(L2:V2)</f>
        <v>2037851</v>
      </c>
      <c r="AI2" s="3">
        <f>MEDIAN(W2:AF2)</f>
        <v>1816166.5</v>
      </c>
      <c r="AJ2" s="3">
        <f>AVERAGE(C2:K2)</f>
        <v>1328471.111111111</v>
      </c>
      <c r="AK2" s="3">
        <f>AVERAGE(L2:V2)</f>
        <v>2136491</v>
      </c>
      <c r="AL2" s="3">
        <f>AVERAGE(W2:AF2)</f>
        <v>1648121.5</v>
      </c>
      <c r="AM2" s="6">
        <v>3.28E-4</v>
      </c>
      <c r="AN2" s="6">
        <v>1.5556242E-2</v>
      </c>
      <c r="AO2" s="6">
        <v>0.144507</v>
      </c>
      <c r="AP2" s="3">
        <v>1648122</v>
      </c>
      <c r="AQ2" s="3">
        <v>2136491</v>
      </c>
      <c r="AR2" s="3">
        <v>1398301</v>
      </c>
      <c r="AS2" s="4">
        <v>1.296319</v>
      </c>
      <c r="AT2" s="4">
        <v>1.5279199999999999</v>
      </c>
      <c r="AU2" s="4">
        <v>0.84842099999999998</v>
      </c>
    </row>
    <row r="3" spans="1:47" x14ac:dyDescent="0.25">
      <c r="A3" s="3" t="s">
        <v>13</v>
      </c>
      <c r="B3" s="8" t="s">
        <v>14</v>
      </c>
      <c r="C3" s="3">
        <v>5934296</v>
      </c>
      <c r="D3" s="3">
        <v>7354708</v>
      </c>
      <c r="E3" s="3">
        <v>11338831</v>
      </c>
      <c r="F3" s="3">
        <v>6688333</v>
      </c>
      <c r="G3" s="3">
        <v>7996290</v>
      </c>
      <c r="H3" s="3">
        <v>5289348</v>
      </c>
      <c r="I3" s="3">
        <v>8880960</v>
      </c>
      <c r="J3" s="3">
        <v>6435185</v>
      </c>
      <c r="K3" s="3">
        <v>3971904</v>
      </c>
      <c r="L3" s="3">
        <v>5324171</v>
      </c>
      <c r="M3" s="3">
        <v>4713828</v>
      </c>
      <c r="N3" s="3">
        <v>6912448</v>
      </c>
      <c r="O3" s="3">
        <v>5857834</v>
      </c>
      <c r="P3" s="3">
        <v>4774696</v>
      </c>
      <c r="Q3" s="3">
        <v>4249467</v>
      </c>
      <c r="R3" s="3">
        <v>4930541</v>
      </c>
      <c r="S3" s="3">
        <v>7865397</v>
      </c>
      <c r="T3" s="3">
        <v>6420997</v>
      </c>
      <c r="U3" s="3">
        <v>5709198</v>
      </c>
      <c r="V3" s="3">
        <v>7723385</v>
      </c>
      <c r="W3" s="3">
        <v>5331890</v>
      </c>
      <c r="X3" s="3">
        <v>1011671</v>
      </c>
      <c r="Y3" s="3">
        <v>5061736</v>
      </c>
      <c r="Z3" s="3">
        <v>4912060</v>
      </c>
      <c r="AA3" s="3">
        <v>5015192</v>
      </c>
      <c r="AB3" s="3">
        <v>5527873</v>
      </c>
      <c r="AC3" s="3">
        <v>6084688</v>
      </c>
      <c r="AD3" s="3">
        <v>3816781</v>
      </c>
      <c r="AE3" s="3">
        <v>4458534</v>
      </c>
      <c r="AF3" s="3">
        <v>4275205</v>
      </c>
      <c r="AG3" s="3">
        <f t="shared" ref="AG3:AG20" si="0">MEDIAN(C3:K3)</f>
        <v>6688333</v>
      </c>
      <c r="AH3" s="3">
        <f t="shared" ref="AH3:AH20" si="1">MEDIAN(L3:V3)</f>
        <v>5709198</v>
      </c>
      <c r="AI3" s="3">
        <f t="shared" ref="AI3:AI20" si="2">MEDIAN(W3:AF3)</f>
        <v>4963626</v>
      </c>
      <c r="AJ3" s="3">
        <f t="shared" ref="AJ3:AJ20" si="3">AVERAGE(C3:K3)</f>
        <v>7098872.777777778</v>
      </c>
      <c r="AK3" s="3">
        <f t="shared" ref="AK3:AK20" si="4">AVERAGE(L3:V3)</f>
        <v>5861996.5454545459</v>
      </c>
      <c r="AL3" s="3">
        <f t="shared" ref="AL3:AL20" si="5">AVERAGE(W3:AF3)</f>
        <v>4549563</v>
      </c>
      <c r="AM3" s="6">
        <v>6.1775999999999998E-2</v>
      </c>
      <c r="AN3" s="6">
        <v>1.7009214000000002E-2</v>
      </c>
      <c r="AO3" s="6">
        <v>3.3270000000000001E-3</v>
      </c>
      <c r="AP3" s="3">
        <v>4549563</v>
      </c>
      <c r="AQ3" s="3">
        <v>5861997</v>
      </c>
      <c r="AR3" s="3">
        <v>7244445</v>
      </c>
      <c r="AS3" s="4">
        <v>1.288475</v>
      </c>
      <c r="AT3" s="4">
        <v>0.80917099999999997</v>
      </c>
      <c r="AU3" s="4">
        <v>1.5923389999999999</v>
      </c>
    </row>
    <row r="4" spans="1:47" x14ac:dyDescent="0.25">
      <c r="A4" s="3" t="s">
        <v>15</v>
      </c>
      <c r="B4" s="8" t="s">
        <v>16</v>
      </c>
      <c r="C4" s="5">
        <v>595000000</v>
      </c>
      <c r="D4" s="5">
        <v>1130000000</v>
      </c>
      <c r="E4" s="5">
        <v>443000000</v>
      </c>
      <c r="F4" s="5">
        <v>559000000</v>
      </c>
      <c r="G4" s="3">
        <v>67536603</v>
      </c>
      <c r="H4" s="5">
        <v>200000000</v>
      </c>
      <c r="I4" s="5">
        <v>343000000</v>
      </c>
      <c r="J4" s="5">
        <v>376000000</v>
      </c>
      <c r="K4" s="5">
        <v>629000000</v>
      </c>
      <c r="L4" s="5">
        <v>946000000</v>
      </c>
      <c r="M4" s="5">
        <v>423000000</v>
      </c>
      <c r="N4" s="5">
        <v>205000000</v>
      </c>
      <c r="O4" s="5">
        <v>114000000</v>
      </c>
      <c r="P4" s="5">
        <v>423000000</v>
      </c>
      <c r="Q4" s="5">
        <v>662000000</v>
      </c>
      <c r="R4" s="5">
        <v>1160000000</v>
      </c>
      <c r="S4" s="5">
        <v>744000000</v>
      </c>
      <c r="T4" s="5">
        <v>1370000000</v>
      </c>
      <c r="U4" s="5">
        <v>509000000</v>
      </c>
      <c r="V4" s="5">
        <v>551000000</v>
      </c>
      <c r="W4" s="5">
        <v>247000000</v>
      </c>
      <c r="X4" s="3">
        <v>79425781</v>
      </c>
      <c r="Y4" s="5">
        <v>447000000</v>
      </c>
      <c r="Z4" s="3">
        <v>82271398</v>
      </c>
      <c r="AA4" s="5">
        <v>201000000</v>
      </c>
      <c r="AB4" s="5">
        <v>567000000</v>
      </c>
      <c r="AC4" s="5">
        <v>375000000</v>
      </c>
      <c r="AD4" s="3">
        <v>74486307</v>
      </c>
      <c r="AE4" s="5">
        <v>433000000</v>
      </c>
      <c r="AF4" s="5">
        <v>897000000</v>
      </c>
      <c r="AG4" s="3">
        <f t="shared" si="0"/>
        <v>443000000</v>
      </c>
      <c r="AH4" s="3">
        <f t="shared" si="1"/>
        <v>551000000</v>
      </c>
      <c r="AI4" s="3">
        <f t="shared" si="2"/>
        <v>311000000</v>
      </c>
      <c r="AJ4" s="3">
        <f t="shared" si="3"/>
        <v>482504067</v>
      </c>
      <c r="AK4" s="3">
        <f t="shared" si="4"/>
        <v>646090909.09090912</v>
      </c>
      <c r="AL4" s="3">
        <f t="shared" si="5"/>
        <v>340318348.60000002</v>
      </c>
      <c r="AM4" s="6">
        <v>0.156607</v>
      </c>
      <c r="AN4" s="6">
        <v>2.4662773999999998E-2</v>
      </c>
      <c r="AO4" s="6">
        <v>0.183533</v>
      </c>
      <c r="AP4" s="5">
        <v>340000000</v>
      </c>
      <c r="AQ4" s="5">
        <v>646000000</v>
      </c>
      <c r="AR4" s="5">
        <v>468000000</v>
      </c>
      <c r="AS4" s="4">
        <v>1.8980870000000001</v>
      </c>
      <c r="AT4" s="4">
        <v>1.3811770000000001</v>
      </c>
      <c r="AU4" s="4">
        <v>1.3742540000000001</v>
      </c>
    </row>
    <row r="5" spans="1:47" x14ac:dyDescent="0.25">
      <c r="A5" s="3" t="s">
        <v>17</v>
      </c>
      <c r="B5" s="8" t="s">
        <v>18</v>
      </c>
      <c r="C5" s="3">
        <v>2025525</v>
      </c>
      <c r="D5" s="3">
        <v>1656017</v>
      </c>
      <c r="E5" s="3">
        <v>4118399</v>
      </c>
      <c r="F5" s="3">
        <v>1778610</v>
      </c>
      <c r="G5" s="3">
        <v>2500917</v>
      </c>
      <c r="H5" s="3">
        <v>1642146</v>
      </c>
      <c r="I5" s="3">
        <v>4031273</v>
      </c>
      <c r="J5" s="3">
        <v>2235643</v>
      </c>
      <c r="K5" s="3">
        <v>1905100</v>
      </c>
      <c r="L5" s="3">
        <v>1284206</v>
      </c>
      <c r="M5" s="3">
        <v>855635</v>
      </c>
      <c r="N5" s="3">
        <v>1802681</v>
      </c>
      <c r="O5" s="3">
        <v>1741705</v>
      </c>
      <c r="P5" s="3">
        <v>1224699</v>
      </c>
      <c r="Q5" s="3">
        <v>995066</v>
      </c>
      <c r="R5" s="3">
        <v>1715491</v>
      </c>
      <c r="S5" s="3">
        <v>1490611</v>
      </c>
      <c r="T5" s="3">
        <v>1908757</v>
      </c>
      <c r="U5" s="3">
        <v>1496820</v>
      </c>
      <c r="V5" s="3">
        <v>1575529</v>
      </c>
      <c r="W5" s="3">
        <v>1155936</v>
      </c>
      <c r="X5" s="3">
        <v>287442</v>
      </c>
      <c r="Y5" s="3">
        <v>866397</v>
      </c>
      <c r="Z5" s="3">
        <v>1079385</v>
      </c>
      <c r="AA5" s="3">
        <v>1775008</v>
      </c>
      <c r="AB5" s="3">
        <v>1200526</v>
      </c>
      <c r="AC5" s="3">
        <v>1869521</v>
      </c>
      <c r="AD5" s="3">
        <v>1006266</v>
      </c>
      <c r="AE5" s="3">
        <v>744950</v>
      </c>
      <c r="AF5" s="3">
        <v>1181345</v>
      </c>
      <c r="AG5" s="3">
        <f t="shared" si="0"/>
        <v>2025525</v>
      </c>
      <c r="AH5" s="3">
        <f t="shared" si="1"/>
        <v>1496820</v>
      </c>
      <c r="AI5" s="3">
        <f t="shared" si="2"/>
        <v>1117660.5</v>
      </c>
      <c r="AJ5" s="3">
        <f t="shared" si="3"/>
        <v>2432625.5555555555</v>
      </c>
      <c r="AK5" s="3">
        <f t="shared" si="4"/>
        <v>1462836.3636363635</v>
      </c>
      <c r="AL5" s="3">
        <f t="shared" si="5"/>
        <v>1116677.6000000001</v>
      </c>
      <c r="AM5" s="6">
        <v>3.0509999999999999E-3</v>
      </c>
      <c r="AN5" s="6">
        <v>3.1574591999999999E-2</v>
      </c>
      <c r="AO5" s="6">
        <v>8.0999999999999996E-4</v>
      </c>
      <c r="AP5" s="3">
        <v>1116678</v>
      </c>
      <c r="AQ5" s="3">
        <v>1462836</v>
      </c>
      <c r="AR5" s="3">
        <v>2483513</v>
      </c>
      <c r="AS5" s="4">
        <v>1.30999</v>
      </c>
      <c r="AT5" s="4">
        <v>0.58901899999999996</v>
      </c>
      <c r="AU5" s="4">
        <v>2.2240199999999999</v>
      </c>
    </row>
    <row r="6" spans="1:47" x14ac:dyDescent="0.25">
      <c r="A6" s="3" t="s">
        <v>19</v>
      </c>
      <c r="B6" s="8" t="s">
        <v>77</v>
      </c>
      <c r="C6" s="3">
        <v>93720471</v>
      </c>
      <c r="D6" s="3">
        <v>79456398</v>
      </c>
      <c r="E6" s="5">
        <v>146000000</v>
      </c>
      <c r="F6" s="3">
        <v>59561854</v>
      </c>
      <c r="G6" s="3">
        <v>98170542</v>
      </c>
      <c r="H6" s="3">
        <v>82609999</v>
      </c>
      <c r="I6" s="5">
        <v>151000000</v>
      </c>
      <c r="J6" s="3">
        <v>82417224</v>
      </c>
      <c r="K6" s="3">
        <v>89163546</v>
      </c>
      <c r="L6" s="3">
        <v>99331859</v>
      </c>
      <c r="M6" s="3">
        <v>75792722</v>
      </c>
      <c r="N6" s="3">
        <v>61779275</v>
      </c>
      <c r="O6" s="3">
        <v>98795344</v>
      </c>
      <c r="P6" s="5">
        <v>106000000</v>
      </c>
      <c r="Q6" s="3">
        <v>78370477</v>
      </c>
      <c r="R6" s="3">
        <v>74488680</v>
      </c>
      <c r="S6" s="5">
        <v>111000000</v>
      </c>
      <c r="T6" s="5">
        <v>176000000</v>
      </c>
      <c r="U6" s="3">
        <v>73210531</v>
      </c>
      <c r="V6" s="5">
        <v>134000000</v>
      </c>
      <c r="W6" s="3">
        <v>54944731</v>
      </c>
      <c r="X6" s="3">
        <v>39707615</v>
      </c>
      <c r="Y6" s="3">
        <v>83182727</v>
      </c>
      <c r="Z6" s="3">
        <v>72581488</v>
      </c>
      <c r="AA6" s="3">
        <v>67010125</v>
      </c>
      <c r="AB6" s="3">
        <v>85907012</v>
      </c>
      <c r="AC6" s="5">
        <v>142000000</v>
      </c>
      <c r="AD6" s="3">
        <v>87551027</v>
      </c>
      <c r="AE6" s="3">
        <v>71769206</v>
      </c>
      <c r="AF6" s="3">
        <v>76128724</v>
      </c>
      <c r="AG6" s="3">
        <f t="shared" si="0"/>
        <v>89163546</v>
      </c>
      <c r="AH6" s="3">
        <f t="shared" si="1"/>
        <v>98795344</v>
      </c>
      <c r="AI6" s="3">
        <f t="shared" si="2"/>
        <v>74355106</v>
      </c>
      <c r="AJ6" s="3">
        <f t="shared" si="3"/>
        <v>98011114.888888896</v>
      </c>
      <c r="AK6" s="3">
        <f t="shared" si="4"/>
        <v>98978989.818181813</v>
      </c>
      <c r="AL6" s="3">
        <f t="shared" si="5"/>
        <v>78078265.5</v>
      </c>
      <c r="AM6" s="6">
        <v>0.47137499999999999</v>
      </c>
      <c r="AN6" s="6">
        <v>6.4874180000000004E-2</v>
      </c>
      <c r="AO6" s="6">
        <v>8.1451999999999997E-2</v>
      </c>
      <c r="AP6" s="3">
        <v>78046824</v>
      </c>
      <c r="AQ6" s="3">
        <v>98973715</v>
      </c>
      <c r="AR6" s="3">
        <v>98453592</v>
      </c>
      <c r="AS6" s="4">
        <v>1.268133</v>
      </c>
      <c r="AT6" s="4">
        <v>1.0052829999999999</v>
      </c>
      <c r="AU6" s="4">
        <v>1.261468</v>
      </c>
    </row>
    <row r="7" spans="1:47" x14ac:dyDescent="0.25">
      <c r="A7" s="3" t="s">
        <v>20</v>
      </c>
      <c r="B7" s="8" t="s">
        <v>75</v>
      </c>
      <c r="C7" s="3">
        <v>38896786</v>
      </c>
      <c r="D7" s="3">
        <v>21648324</v>
      </c>
      <c r="E7" s="3">
        <v>33538926</v>
      </c>
      <c r="F7" s="3">
        <v>52846487</v>
      </c>
      <c r="G7" s="3">
        <v>40765313</v>
      </c>
      <c r="H7" s="3">
        <v>31273102</v>
      </c>
      <c r="I7" s="3">
        <v>52872318</v>
      </c>
      <c r="J7" s="3">
        <v>32864256</v>
      </c>
      <c r="K7" s="3">
        <v>26298388</v>
      </c>
      <c r="L7" s="3">
        <v>30885070</v>
      </c>
      <c r="M7" s="3">
        <v>35959083</v>
      </c>
      <c r="N7" s="3">
        <v>37679969</v>
      </c>
      <c r="O7" s="3">
        <v>27455921</v>
      </c>
      <c r="P7" s="3">
        <v>26886266</v>
      </c>
      <c r="Q7" s="3">
        <v>26694116</v>
      </c>
      <c r="R7" s="3">
        <v>31026373</v>
      </c>
      <c r="S7" s="3">
        <v>33408303</v>
      </c>
      <c r="T7" s="3">
        <v>57051311</v>
      </c>
      <c r="U7" s="3">
        <v>27103641</v>
      </c>
      <c r="V7" s="3">
        <v>32558892</v>
      </c>
      <c r="W7" s="3">
        <v>33115680</v>
      </c>
      <c r="X7" s="3">
        <v>8555338</v>
      </c>
      <c r="Y7" s="3">
        <v>23419942</v>
      </c>
      <c r="Z7" s="3">
        <v>25512671</v>
      </c>
      <c r="AA7" s="3">
        <v>29917897</v>
      </c>
      <c r="AB7" s="3">
        <v>27558257</v>
      </c>
      <c r="AC7" s="3">
        <v>47801075</v>
      </c>
      <c r="AD7" s="3">
        <v>23040417</v>
      </c>
      <c r="AE7" s="3">
        <v>26108698</v>
      </c>
      <c r="AF7" s="3">
        <v>27729387</v>
      </c>
      <c r="AG7" s="3">
        <f t="shared" si="0"/>
        <v>33538926</v>
      </c>
      <c r="AH7" s="3">
        <f t="shared" si="1"/>
        <v>31026373</v>
      </c>
      <c r="AI7" s="3">
        <f t="shared" si="2"/>
        <v>26833477.5</v>
      </c>
      <c r="AJ7" s="3">
        <f t="shared" si="3"/>
        <v>36778211.111111112</v>
      </c>
      <c r="AK7" s="3">
        <f t="shared" si="4"/>
        <v>33337176.818181816</v>
      </c>
      <c r="AL7" s="3">
        <f t="shared" si="5"/>
        <v>27275936.199999999</v>
      </c>
      <c r="AM7" s="6">
        <v>0.21998899999999999</v>
      </c>
      <c r="AN7" s="6">
        <v>7.410767E-2</v>
      </c>
      <c r="AO7" s="6">
        <v>4.1626000000000003E-2</v>
      </c>
      <c r="AP7" s="3">
        <v>27275936</v>
      </c>
      <c r="AQ7" s="3">
        <v>33337177</v>
      </c>
      <c r="AR7" s="3">
        <v>36513389</v>
      </c>
      <c r="AS7" s="4">
        <v>1.2222189999999999</v>
      </c>
      <c r="AT7" s="4">
        <v>0.91301200000000005</v>
      </c>
      <c r="AU7" s="4">
        <v>1.3386670000000001</v>
      </c>
    </row>
    <row r="8" spans="1:47" x14ac:dyDescent="0.25">
      <c r="A8" s="3" t="s">
        <v>21</v>
      </c>
      <c r="B8" s="8" t="s">
        <v>22</v>
      </c>
      <c r="C8" s="3">
        <v>1326068</v>
      </c>
      <c r="D8" s="3">
        <v>6453191</v>
      </c>
      <c r="E8" s="3">
        <v>7241668</v>
      </c>
      <c r="F8" s="3">
        <v>4370667</v>
      </c>
      <c r="G8" s="3">
        <v>1790120</v>
      </c>
      <c r="H8" s="3">
        <v>1505370</v>
      </c>
      <c r="I8" s="3">
        <v>6741599</v>
      </c>
      <c r="J8" s="3">
        <v>2060379</v>
      </c>
      <c r="K8" s="3">
        <v>2524448</v>
      </c>
      <c r="L8" s="3">
        <v>1768341</v>
      </c>
      <c r="M8" s="3">
        <v>1443020</v>
      </c>
      <c r="N8" s="3">
        <v>3343431</v>
      </c>
      <c r="O8" s="3">
        <v>906300</v>
      </c>
      <c r="P8" s="3">
        <v>1266041</v>
      </c>
      <c r="Q8" s="3">
        <v>1026113</v>
      </c>
      <c r="R8" s="3">
        <v>5642847</v>
      </c>
      <c r="S8" s="3">
        <v>1817519</v>
      </c>
      <c r="T8" s="3">
        <v>7683940</v>
      </c>
      <c r="U8" s="3">
        <v>1518642</v>
      </c>
      <c r="V8" s="3">
        <v>4104551</v>
      </c>
      <c r="W8" s="3">
        <v>1725732</v>
      </c>
      <c r="X8" s="3">
        <v>458255</v>
      </c>
      <c r="Y8" s="3">
        <v>1130837</v>
      </c>
      <c r="Z8" s="3">
        <v>925224</v>
      </c>
      <c r="AA8" s="3">
        <v>4081292</v>
      </c>
      <c r="AB8" s="3">
        <v>2667862</v>
      </c>
      <c r="AC8" s="3">
        <v>1261287</v>
      </c>
      <c r="AD8" s="3">
        <v>550199</v>
      </c>
      <c r="AE8" s="3">
        <v>1102082</v>
      </c>
      <c r="AF8" s="3">
        <v>2851960</v>
      </c>
      <c r="AG8" s="3">
        <f t="shared" si="0"/>
        <v>2524448</v>
      </c>
      <c r="AH8" s="3">
        <f t="shared" si="1"/>
        <v>1768341</v>
      </c>
      <c r="AI8" s="3">
        <f t="shared" si="2"/>
        <v>1196062</v>
      </c>
      <c r="AJ8" s="3">
        <f t="shared" si="3"/>
        <v>3779278.888888889</v>
      </c>
      <c r="AK8" s="3">
        <f t="shared" si="4"/>
        <v>2774613.1818181816</v>
      </c>
      <c r="AL8" s="3">
        <f t="shared" si="5"/>
        <v>1675473</v>
      </c>
      <c r="AM8" s="6">
        <v>0.17352699999999999</v>
      </c>
      <c r="AN8" s="6">
        <v>8.788021E-2</v>
      </c>
      <c r="AO8" s="6">
        <v>6.6810000000000003E-3</v>
      </c>
      <c r="AP8" s="3">
        <v>1675473</v>
      </c>
      <c r="AQ8" s="3">
        <v>2774613</v>
      </c>
      <c r="AR8" s="3">
        <v>4085930</v>
      </c>
      <c r="AS8" s="4">
        <v>1.656018</v>
      </c>
      <c r="AT8" s="4">
        <v>0.67906500000000003</v>
      </c>
      <c r="AU8" s="4">
        <v>2.4386730000000001</v>
      </c>
    </row>
    <row r="9" spans="1:47" x14ac:dyDescent="0.25">
      <c r="A9" s="3" t="s">
        <v>23</v>
      </c>
      <c r="B9" s="8" t="s">
        <v>24</v>
      </c>
      <c r="C9" s="3">
        <v>2760677</v>
      </c>
      <c r="D9" s="3">
        <v>1858330</v>
      </c>
      <c r="E9" s="3">
        <v>2685274</v>
      </c>
      <c r="F9" s="3">
        <v>2386313</v>
      </c>
      <c r="G9" s="3">
        <v>4526934</v>
      </c>
      <c r="H9" s="3">
        <v>2099900</v>
      </c>
      <c r="I9" s="3">
        <v>4551762</v>
      </c>
      <c r="J9" s="3">
        <v>2759795</v>
      </c>
      <c r="K9" s="3">
        <v>1121277</v>
      </c>
      <c r="L9" s="3">
        <v>1279571</v>
      </c>
      <c r="M9" s="3">
        <v>946999</v>
      </c>
      <c r="N9" s="3">
        <v>1323682</v>
      </c>
      <c r="O9" s="3">
        <v>1617076</v>
      </c>
      <c r="P9" s="3">
        <v>993583</v>
      </c>
      <c r="Q9" s="3">
        <v>531062</v>
      </c>
      <c r="R9" s="3">
        <v>1434903</v>
      </c>
      <c r="S9" s="3">
        <v>843425</v>
      </c>
      <c r="T9" s="3">
        <v>1203027</v>
      </c>
      <c r="U9" s="3">
        <v>1709848</v>
      </c>
      <c r="V9" s="3">
        <v>1419041</v>
      </c>
      <c r="W9" s="3">
        <v>1153493</v>
      </c>
      <c r="X9" s="3">
        <v>518307</v>
      </c>
      <c r="Y9" s="3">
        <v>649028</v>
      </c>
      <c r="Z9" s="3">
        <v>1079054</v>
      </c>
      <c r="AA9" s="3">
        <v>1635846</v>
      </c>
      <c r="AB9" s="3">
        <v>1030393</v>
      </c>
      <c r="AC9" s="3">
        <v>1339071</v>
      </c>
      <c r="AD9" s="3">
        <v>893568</v>
      </c>
      <c r="AE9" s="3">
        <v>1353811</v>
      </c>
      <c r="AF9" s="3">
        <v>281390</v>
      </c>
      <c r="AG9" s="3">
        <f t="shared" si="0"/>
        <v>2685274</v>
      </c>
      <c r="AH9" s="3">
        <f t="shared" si="1"/>
        <v>1279571</v>
      </c>
      <c r="AI9" s="3">
        <f t="shared" si="2"/>
        <v>1054723.5</v>
      </c>
      <c r="AJ9" s="3">
        <f t="shared" si="3"/>
        <v>2750029.111111111</v>
      </c>
      <c r="AK9" s="3">
        <f t="shared" si="4"/>
        <v>1209292.4545454546</v>
      </c>
      <c r="AL9" s="3">
        <f t="shared" si="5"/>
        <v>993396.1</v>
      </c>
      <c r="AM9" s="6">
        <v>2.3499999999999999E-4</v>
      </c>
      <c r="AN9" s="6">
        <v>0.106620193</v>
      </c>
      <c r="AO9" s="6">
        <v>2.8800000000000001E-4</v>
      </c>
      <c r="AP9" s="3">
        <v>993396.1</v>
      </c>
      <c r="AQ9" s="3">
        <v>1209292</v>
      </c>
      <c r="AR9" s="3">
        <v>2748698</v>
      </c>
      <c r="AS9" s="4">
        <v>1.2173320000000001</v>
      </c>
      <c r="AT9" s="4">
        <v>0.43995099999999998</v>
      </c>
      <c r="AU9" s="4">
        <v>2.7669709999999998</v>
      </c>
    </row>
    <row r="10" spans="1:47" x14ac:dyDescent="0.25">
      <c r="A10" s="3" t="s">
        <v>25</v>
      </c>
      <c r="B10" s="8" t="s">
        <v>26</v>
      </c>
      <c r="C10" s="3">
        <v>481900</v>
      </c>
      <c r="D10" s="3">
        <v>167548</v>
      </c>
      <c r="E10" s="3">
        <v>1343950</v>
      </c>
      <c r="F10" s="3">
        <v>268295</v>
      </c>
      <c r="G10" s="3">
        <v>268690</v>
      </c>
      <c r="H10" s="3">
        <v>366479</v>
      </c>
      <c r="I10" s="3">
        <v>723091</v>
      </c>
      <c r="J10" s="3">
        <v>424389</v>
      </c>
      <c r="K10" s="3">
        <v>323791</v>
      </c>
      <c r="L10" s="3">
        <v>284573</v>
      </c>
      <c r="M10" s="3">
        <v>459076</v>
      </c>
      <c r="N10" s="3">
        <v>635111</v>
      </c>
      <c r="O10" s="3">
        <v>305674</v>
      </c>
      <c r="P10" s="3">
        <v>392279</v>
      </c>
      <c r="Q10" s="3">
        <v>410749</v>
      </c>
      <c r="R10" s="3">
        <v>346287</v>
      </c>
      <c r="S10" s="3">
        <v>462132</v>
      </c>
      <c r="T10" s="3">
        <v>386502</v>
      </c>
      <c r="U10" s="3">
        <v>223558</v>
      </c>
      <c r="V10" s="3">
        <v>485111</v>
      </c>
      <c r="W10" s="3">
        <v>315721</v>
      </c>
      <c r="X10" s="3">
        <v>20196</v>
      </c>
      <c r="Y10" s="3">
        <v>121477</v>
      </c>
      <c r="Z10" s="3">
        <v>383254</v>
      </c>
      <c r="AA10" s="3">
        <v>458056</v>
      </c>
      <c r="AB10" s="3">
        <v>396764</v>
      </c>
      <c r="AC10" s="3">
        <v>555920</v>
      </c>
      <c r="AD10" s="3">
        <v>355243</v>
      </c>
      <c r="AE10" s="3">
        <v>172412</v>
      </c>
      <c r="AF10" s="3">
        <v>476338</v>
      </c>
      <c r="AG10" s="3">
        <f t="shared" si="0"/>
        <v>366479</v>
      </c>
      <c r="AH10" s="3">
        <f t="shared" si="1"/>
        <v>392279</v>
      </c>
      <c r="AI10" s="3">
        <f t="shared" si="2"/>
        <v>369248.5</v>
      </c>
      <c r="AJ10" s="3">
        <f t="shared" si="3"/>
        <v>485348.11111111112</v>
      </c>
      <c r="AK10" s="3">
        <f t="shared" si="4"/>
        <v>399186.54545454547</v>
      </c>
      <c r="AL10" s="3">
        <f t="shared" si="5"/>
        <v>325538.09999999998</v>
      </c>
      <c r="AM10" s="6">
        <v>0.22989100000000001</v>
      </c>
      <c r="AN10" s="6">
        <v>0.12623667599999999</v>
      </c>
      <c r="AO10" s="6">
        <v>0.12608900000000001</v>
      </c>
      <c r="AP10" s="3">
        <v>325538.09999999998</v>
      </c>
      <c r="AQ10" s="3">
        <v>399186.5</v>
      </c>
      <c r="AR10" s="3">
        <v>485779.1</v>
      </c>
      <c r="AS10" s="4">
        <v>1.2262360000000001</v>
      </c>
      <c r="AT10" s="4">
        <v>0.82174499999999995</v>
      </c>
      <c r="AU10" s="4">
        <v>1.4922340000000001</v>
      </c>
    </row>
    <row r="11" spans="1:47" x14ac:dyDescent="0.25">
      <c r="A11" s="3" t="s">
        <v>27</v>
      </c>
      <c r="B11" s="8" t="s">
        <v>28</v>
      </c>
      <c r="C11" s="5">
        <v>7880000000</v>
      </c>
      <c r="D11" s="5">
        <v>5870000000</v>
      </c>
      <c r="E11" s="5">
        <v>6810000000</v>
      </c>
      <c r="F11" s="5">
        <v>7400000000</v>
      </c>
      <c r="G11" s="5">
        <v>7340000000</v>
      </c>
      <c r="H11" s="5">
        <v>7610000000</v>
      </c>
      <c r="I11" s="5">
        <v>11900000000</v>
      </c>
      <c r="J11" s="5">
        <v>5440000000</v>
      </c>
      <c r="K11" s="5">
        <v>6780000000</v>
      </c>
      <c r="L11" s="5">
        <v>7390000000</v>
      </c>
      <c r="M11" s="5">
        <v>7280000000</v>
      </c>
      <c r="N11" s="5">
        <v>8200000000</v>
      </c>
      <c r="O11" s="5">
        <v>6640000000</v>
      </c>
      <c r="P11" s="5">
        <v>6720000000</v>
      </c>
      <c r="Q11" s="5">
        <v>6730000000</v>
      </c>
      <c r="R11" s="5">
        <v>6150000000</v>
      </c>
      <c r="S11" s="5">
        <v>8230000000</v>
      </c>
      <c r="T11" s="5">
        <v>8700000000</v>
      </c>
      <c r="U11" s="5">
        <v>7580000000</v>
      </c>
      <c r="V11" s="5">
        <v>8540000000</v>
      </c>
      <c r="W11" s="5">
        <v>6630000000</v>
      </c>
      <c r="X11" s="5">
        <v>5030000000</v>
      </c>
      <c r="Y11" s="5">
        <v>7150000000</v>
      </c>
      <c r="Z11" s="5">
        <v>5740000000</v>
      </c>
      <c r="AA11" s="5">
        <v>8240000000</v>
      </c>
      <c r="AB11" s="5">
        <v>7560000000</v>
      </c>
      <c r="AC11" s="5">
        <v>9850000000</v>
      </c>
      <c r="AD11" s="5">
        <v>6910000000</v>
      </c>
      <c r="AE11" s="5">
        <v>5860000000</v>
      </c>
      <c r="AF11" s="5">
        <v>6010000000</v>
      </c>
      <c r="AG11" s="3">
        <f t="shared" si="0"/>
        <v>7340000000</v>
      </c>
      <c r="AH11" s="3">
        <f t="shared" si="1"/>
        <v>7390000000</v>
      </c>
      <c r="AI11" s="3">
        <f t="shared" si="2"/>
        <v>6770000000</v>
      </c>
      <c r="AJ11" s="3">
        <f t="shared" si="3"/>
        <v>7447777777.7777777</v>
      </c>
      <c r="AK11" s="3">
        <f t="shared" si="4"/>
        <v>7469090909.090909</v>
      </c>
      <c r="AL11" s="3">
        <f t="shared" si="5"/>
        <v>6898000000</v>
      </c>
      <c r="AM11" s="6">
        <v>0.48418299999999997</v>
      </c>
      <c r="AN11" s="6">
        <v>0.135673454</v>
      </c>
      <c r="AO11" s="6">
        <v>0.27293400000000001</v>
      </c>
      <c r="AP11" s="5">
        <v>6900000000</v>
      </c>
      <c r="AQ11" s="5">
        <v>7470000000</v>
      </c>
      <c r="AR11" s="5">
        <v>7390000000</v>
      </c>
      <c r="AS11" s="4">
        <v>1.0825009999999999</v>
      </c>
      <c r="AT11" s="4">
        <v>1.010702</v>
      </c>
      <c r="AU11" s="4">
        <v>1.0710379999999999</v>
      </c>
    </row>
    <row r="12" spans="1:47" x14ac:dyDescent="0.25">
      <c r="A12" s="3" t="s">
        <v>29</v>
      </c>
      <c r="B12" s="8" t="s">
        <v>30</v>
      </c>
      <c r="C12" s="3">
        <v>624030</v>
      </c>
      <c r="D12" s="3">
        <v>578670</v>
      </c>
      <c r="E12" s="3">
        <v>895664</v>
      </c>
      <c r="F12" s="3">
        <v>549812</v>
      </c>
      <c r="G12" s="3">
        <v>711076</v>
      </c>
      <c r="H12" s="3">
        <v>583992</v>
      </c>
      <c r="I12" s="3">
        <v>1012216</v>
      </c>
      <c r="J12" s="3">
        <v>413163</v>
      </c>
      <c r="K12" s="3">
        <v>87415</v>
      </c>
      <c r="L12" s="3">
        <v>412411</v>
      </c>
      <c r="M12" s="3">
        <v>211938</v>
      </c>
      <c r="N12" s="3">
        <v>823145</v>
      </c>
      <c r="O12" s="3">
        <v>187008</v>
      </c>
      <c r="P12" s="3">
        <v>460926</v>
      </c>
      <c r="Q12" s="3">
        <v>142891</v>
      </c>
      <c r="R12" s="3">
        <v>295710</v>
      </c>
      <c r="S12" s="3">
        <v>234775</v>
      </c>
      <c r="T12" s="3">
        <v>445317</v>
      </c>
      <c r="U12" s="3">
        <v>193912</v>
      </c>
      <c r="V12" s="3">
        <v>464790</v>
      </c>
      <c r="W12" s="3">
        <v>236445</v>
      </c>
      <c r="X12" s="3">
        <v>29193</v>
      </c>
      <c r="Y12" s="3">
        <v>221240</v>
      </c>
      <c r="Z12" s="3">
        <v>121583</v>
      </c>
      <c r="AA12" s="3">
        <v>745919</v>
      </c>
      <c r="AB12" s="3">
        <v>285840</v>
      </c>
      <c r="AC12" s="3">
        <v>353768</v>
      </c>
      <c r="AD12" s="3">
        <v>329639</v>
      </c>
      <c r="AE12" s="3">
        <v>92169</v>
      </c>
      <c r="AF12" s="3">
        <v>151570</v>
      </c>
      <c r="AG12" s="3">
        <f t="shared" si="0"/>
        <v>583992</v>
      </c>
      <c r="AH12" s="3">
        <f t="shared" si="1"/>
        <v>295710</v>
      </c>
      <c r="AI12" s="3">
        <f t="shared" si="2"/>
        <v>228842.5</v>
      </c>
      <c r="AJ12" s="3">
        <f t="shared" si="3"/>
        <v>606226.4444444445</v>
      </c>
      <c r="AK12" s="3">
        <f t="shared" si="4"/>
        <v>352074.81818181818</v>
      </c>
      <c r="AL12" s="3">
        <f t="shared" si="5"/>
        <v>256736.6</v>
      </c>
      <c r="AM12" s="6">
        <v>1.2482E-2</v>
      </c>
      <c r="AN12" s="6">
        <v>0.14386026099999999</v>
      </c>
      <c r="AO12" s="6">
        <v>3.9969999999999997E-3</v>
      </c>
      <c r="AP12" s="3">
        <v>256736.6</v>
      </c>
      <c r="AQ12" s="3">
        <v>352074.8</v>
      </c>
      <c r="AR12" s="3">
        <v>604001</v>
      </c>
      <c r="AS12" s="4">
        <v>1.371346</v>
      </c>
      <c r="AT12" s="4">
        <v>0.58290399999999998</v>
      </c>
      <c r="AU12" s="4">
        <v>2.3526099999999999</v>
      </c>
    </row>
    <row r="13" spans="1:47" x14ac:dyDescent="0.25">
      <c r="A13" s="3" t="s">
        <v>31</v>
      </c>
      <c r="B13" s="8" t="s">
        <v>32</v>
      </c>
      <c r="C13" s="3">
        <v>9868204</v>
      </c>
      <c r="D13" s="3">
        <v>8350423</v>
      </c>
      <c r="E13" s="3">
        <v>14399879</v>
      </c>
      <c r="F13" s="3">
        <v>7113195</v>
      </c>
      <c r="G13" s="3">
        <v>12716451</v>
      </c>
      <c r="H13" s="3">
        <v>7147180</v>
      </c>
      <c r="I13" s="3">
        <v>15665258</v>
      </c>
      <c r="J13" s="3">
        <v>11856688</v>
      </c>
      <c r="K13" s="3">
        <v>6823377</v>
      </c>
      <c r="L13" s="3">
        <v>5483484</v>
      </c>
      <c r="M13" s="3">
        <v>5680681</v>
      </c>
      <c r="N13" s="3">
        <v>7977443</v>
      </c>
      <c r="O13" s="3">
        <v>8977098</v>
      </c>
      <c r="P13" s="3">
        <v>5932141</v>
      </c>
      <c r="Q13" s="3">
        <v>5095072</v>
      </c>
      <c r="R13" s="3">
        <v>6228363</v>
      </c>
      <c r="S13" s="3">
        <v>11323236</v>
      </c>
      <c r="T13" s="3">
        <v>9413669</v>
      </c>
      <c r="U13" s="3">
        <v>6657930</v>
      </c>
      <c r="V13" s="3">
        <v>6991712</v>
      </c>
      <c r="W13" s="3">
        <v>3807561</v>
      </c>
      <c r="X13" s="3">
        <v>1361780</v>
      </c>
      <c r="Y13" s="3">
        <v>6614068</v>
      </c>
      <c r="Z13" s="3">
        <v>6482635</v>
      </c>
      <c r="AA13" s="3">
        <v>9495115</v>
      </c>
      <c r="AB13" s="3">
        <v>7093338</v>
      </c>
      <c r="AC13" s="3">
        <v>10283849</v>
      </c>
      <c r="AD13" s="3">
        <v>7134505</v>
      </c>
      <c r="AE13" s="3">
        <v>5283178</v>
      </c>
      <c r="AF13" s="3">
        <v>4969306</v>
      </c>
      <c r="AG13" s="3">
        <f t="shared" si="0"/>
        <v>9868204</v>
      </c>
      <c r="AH13" s="3">
        <f t="shared" si="1"/>
        <v>6657930</v>
      </c>
      <c r="AI13" s="3">
        <f t="shared" si="2"/>
        <v>6548351.5</v>
      </c>
      <c r="AJ13" s="3">
        <f t="shared" si="3"/>
        <v>10437850.555555556</v>
      </c>
      <c r="AK13" s="3">
        <f t="shared" si="4"/>
        <v>7250984.4545454541</v>
      </c>
      <c r="AL13" s="3">
        <f t="shared" si="5"/>
        <v>6252533.5</v>
      </c>
      <c r="AM13" s="6">
        <v>8.005E-3</v>
      </c>
      <c r="AN13" s="6">
        <v>0.16483362100000001</v>
      </c>
      <c r="AO13" s="6">
        <v>4.9379999999999997E-3</v>
      </c>
      <c r="AP13" s="3">
        <v>6252534</v>
      </c>
      <c r="AQ13" s="3">
        <v>7250984</v>
      </c>
      <c r="AR13" s="3">
        <v>10509056</v>
      </c>
      <c r="AS13" s="4">
        <v>1.1596869999999999</v>
      </c>
      <c r="AT13" s="4">
        <v>0.689975</v>
      </c>
      <c r="AU13" s="4">
        <v>1.680768</v>
      </c>
    </row>
    <row r="14" spans="1:47" x14ac:dyDescent="0.25">
      <c r="A14" s="3" t="s">
        <v>79</v>
      </c>
      <c r="B14" s="8" t="s">
        <v>78</v>
      </c>
      <c r="C14" s="3">
        <v>10328407</v>
      </c>
      <c r="D14" s="3">
        <v>6301573</v>
      </c>
      <c r="E14" s="3">
        <v>11376480</v>
      </c>
      <c r="F14" s="3">
        <v>7434002</v>
      </c>
      <c r="G14" s="3">
        <v>9789177</v>
      </c>
      <c r="H14" s="3">
        <v>8107739</v>
      </c>
      <c r="I14" s="3">
        <v>10371968</v>
      </c>
      <c r="J14" s="3">
        <v>8082703</v>
      </c>
      <c r="K14" s="3">
        <v>2098357</v>
      </c>
      <c r="L14" s="3">
        <v>7588632</v>
      </c>
      <c r="M14" s="3">
        <v>9376397</v>
      </c>
      <c r="N14" s="3">
        <v>8662996</v>
      </c>
      <c r="O14" s="3">
        <v>8957492</v>
      </c>
      <c r="P14" s="3">
        <v>2438038</v>
      </c>
      <c r="Q14" s="3">
        <v>6252154</v>
      </c>
      <c r="R14" s="3">
        <v>5759404</v>
      </c>
      <c r="S14" s="3">
        <v>11070783</v>
      </c>
      <c r="T14" s="3">
        <v>7594198</v>
      </c>
      <c r="U14" s="3">
        <v>7913434</v>
      </c>
      <c r="V14" s="3">
        <v>7983482</v>
      </c>
      <c r="W14" s="3">
        <v>6510346</v>
      </c>
      <c r="X14" s="3">
        <v>812258</v>
      </c>
      <c r="Y14" s="3">
        <v>6369497</v>
      </c>
      <c r="Z14" s="3">
        <v>5937288</v>
      </c>
      <c r="AA14" s="3">
        <v>8398157</v>
      </c>
      <c r="AB14" s="3">
        <v>8899048</v>
      </c>
      <c r="AC14" s="3">
        <v>8990916</v>
      </c>
      <c r="AD14" s="3">
        <v>8785435</v>
      </c>
      <c r="AE14" s="3">
        <v>5848697</v>
      </c>
      <c r="AF14" s="3">
        <v>5227752</v>
      </c>
      <c r="AG14" s="3">
        <f t="shared" si="0"/>
        <v>8107739</v>
      </c>
      <c r="AH14" s="3">
        <f t="shared" si="1"/>
        <v>7913434</v>
      </c>
      <c r="AI14" s="3">
        <f t="shared" si="2"/>
        <v>6439921.5</v>
      </c>
      <c r="AJ14" s="3">
        <f t="shared" si="3"/>
        <v>8210045.111111111</v>
      </c>
      <c r="AK14" s="3">
        <f t="shared" si="4"/>
        <v>7599728.1818181816</v>
      </c>
      <c r="AL14" s="3">
        <f t="shared" si="5"/>
        <v>6577939.4000000004</v>
      </c>
      <c r="AM14" s="6">
        <v>0.29771500000000001</v>
      </c>
      <c r="AN14" s="6">
        <v>0.16697941799999999</v>
      </c>
      <c r="AO14" s="6">
        <v>0.14780099999999999</v>
      </c>
      <c r="AP14" s="3">
        <v>6577939</v>
      </c>
      <c r="AQ14" s="3">
        <v>7599728</v>
      </c>
      <c r="AR14" s="3">
        <v>7945250</v>
      </c>
      <c r="AS14" s="4">
        <v>1.1553359999999999</v>
      </c>
      <c r="AT14" s="4">
        <v>0.95651200000000003</v>
      </c>
      <c r="AU14" s="4">
        <v>1.2078629999999999</v>
      </c>
    </row>
    <row r="15" spans="1:47" x14ac:dyDescent="0.25">
      <c r="A15" s="3" t="s">
        <v>33</v>
      </c>
      <c r="B15" s="8" t="s">
        <v>34</v>
      </c>
      <c r="C15" s="5">
        <v>36600000000</v>
      </c>
      <c r="D15" s="5">
        <v>30000000000</v>
      </c>
      <c r="E15" s="5">
        <v>37600000000</v>
      </c>
      <c r="F15" s="5">
        <v>31700000000</v>
      </c>
      <c r="G15" s="5">
        <v>36000000000</v>
      </c>
      <c r="H15" s="5">
        <v>32000000000</v>
      </c>
      <c r="I15" s="5">
        <v>47600000000</v>
      </c>
      <c r="J15" s="5">
        <v>30100000000</v>
      </c>
      <c r="K15" s="5">
        <v>28300000000</v>
      </c>
      <c r="L15" s="5">
        <v>28800000000</v>
      </c>
      <c r="M15" s="5">
        <v>33100000000</v>
      </c>
      <c r="N15" s="5">
        <v>37400000000</v>
      </c>
      <c r="O15" s="5">
        <v>28300000000</v>
      </c>
      <c r="P15" s="5">
        <v>19300000000</v>
      </c>
      <c r="Q15" s="5">
        <v>27600000000</v>
      </c>
      <c r="R15" s="5">
        <v>28200000000</v>
      </c>
      <c r="S15" s="5">
        <v>36500000000</v>
      </c>
      <c r="T15" s="5">
        <v>39600000000</v>
      </c>
      <c r="U15" s="5">
        <v>28000000000</v>
      </c>
      <c r="V15" s="5">
        <v>39400000000</v>
      </c>
      <c r="W15" s="5">
        <v>29000000000</v>
      </c>
      <c r="X15" s="5">
        <v>16500000000</v>
      </c>
      <c r="Y15" s="5">
        <v>32300000000</v>
      </c>
      <c r="Z15" s="5">
        <v>26600000000</v>
      </c>
      <c r="AA15" s="5">
        <v>34700000000</v>
      </c>
      <c r="AB15" s="5">
        <v>28300000000</v>
      </c>
      <c r="AC15" s="5">
        <v>38900000000</v>
      </c>
      <c r="AD15" s="5">
        <v>27700000000</v>
      </c>
      <c r="AE15" s="5">
        <v>27700000000</v>
      </c>
      <c r="AF15" s="5">
        <v>28800000000</v>
      </c>
      <c r="AG15" s="3">
        <f t="shared" si="0"/>
        <v>32000000000</v>
      </c>
      <c r="AH15" s="3">
        <f t="shared" si="1"/>
        <v>28800000000</v>
      </c>
      <c r="AI15" s="3">
        <f t="shared" si="2"/>
        <v>28550000000</v>
      </c>
      <c r="AJ15" s="3">
        <f t="shared" si="3"/>
        <v>34433333333.333336</v>
      </c>
      <c r="AK15" s="3">
        <f t="shared" si="4"/>
        <v>31472727272.727272</v>
      </c>
      <c r="AL15" s="3">
        <f t="shared" si="5"/>
        <v>29050000000</v>
      </c>
      <c r="AM15" s="6">
        <v>0.14985000000000001</v>
      </c>
      <c r="AN15" s="6">
        <v>0.185622441</v>
      </c>
      <c r="AO15" s="6">
        <v>4.6800000000000001E-2</v>
      </c>
      <c r="AP15" s="5">
        <v>29100000000</v>
      </c>
      <c r="AQ15" s="5">
        <v>31500000000</v>
      </c>
      <c r="AR15" s="5">
        <v>34200000000</v>
      </c>
      <c r="AS15" s="4">
        <v>1.0838669999999999</v>
      </c>
      <c r="AT15" s="4">
        <v>0.92178700000000002</v>
      </c>
      <c r="AU15" s="4">
        <v>1.1758329999999999</v>
      </c>
    </row>
    <row r="16" spans="1:47" x14ac:dyDescent="0.25">
      <c r="A16" s="3" t="s">
        <v>35</v>
      </c>
      <c r="B16" s="8" t="s">
        <v>76</v>
      </c>
      <c r="C16" s="5">
        <v>5960000000</v>
      </c>
      <c r="D16" s="5">
        <v>5830000000</v>
      </c>
      <c r="E16" s="5">
        <v>9090000000</v>
      </c>
      <c r="F16" s="5">
        <v>6270000000</v>
      </c>
      <c r="G16" s="5">
        <v>7960000000</v>
      </c>
      <c r="H16" s="5">
        <v>7140000000</v>
      </c>
      <c r="I16" s="5">
        <v>12700000000</v>
      </c>
      <c r="J16" s="5">
        <v>6000000000</v>
      </c>
      <c r="K16" s="5">
        <v>5870000000</v>
      </c>
      <c r="L16" s="5">
        <v>5500000000</v>
      </c>
      <c r="M16" s="5">
        <v>6820000000</v>
      </c>
      <c r="N16" s="5">
        <v>1710000000</v>
      </c>
      <c r="O16" s="5">
        <v>6050000000</v>
      </c>
      <c r="P16" s="5">
        <v>6910000000</v>
      </c>
      <c r="Q16" s="5">
        <v>4610000000</v>
      </c>
      <c r="R16" s="5">
        <v>5460000000</v>
      </c>
      <c r="S16" s="5">
        <v>2230000000</v>
      </c>
      <c r="T16" s="5">
        <v>6980000000</v>
      </c>
      <c r="U16" s="5">
        <v>1350000000</v>
      </c>
      <c r="V16" s="5">
        <v>3490000000</v>
      </c>
      <c r="W16" s="5">
        <v>4030000000</v>
      </c>
      <c r="X16" s="5">
        <v>2690000000</v>
      </c>
      <c r="Y16" s="5">
        <v>6290000000</v>
      </c>
      <c r="Z16" s="5">
        <v>4990000000</v>
      </c>
      <c r="AA16" s="5">
        <v>7780000000</v>
      </c>
      <c r="AB16" s="5">
        <v>6070000000</v>
      </c>
      <c r="AC16" s="5">
        <v>8290000000</v>
      </c>
      <c r="AD16" s="5">
        <v>5000000000</v>
      </c>
      <c r="AE16" s="5">
        <v>5690000000</v>
      </c>
      <c r="AF16" s="5">
        <v>2930000000</v>
      </c>
      <c r="AG16" s="3">
        <f t="shared" si="0"/>
        <v>6270000000</v>
      </c>
      <c r="AH16" s="3">
        <f t="shared" si="1"/>
        <v>5460000000</v>
      </c>
      <c r="AI16" s="3">
        <f t="shared" si="2"/>
        <v>5345000000</v>
      </c>
      <c r="AJ16" s="3">
        <f t="shared" si="3"/>
        <v>7424444444.4444447</v>
      </c>
      <c r="AK16" s="3">
        <f t="shared" si="4"/>
        <v>4646363636.363636</v>
      </c>
      <c r="AL16" s="3">
        <f t="shared" si="5"/>
        <v>5376000000</v>
      </c>
      <c r="AM16" s="6">
        <v>5.7149999999999996E-3</v>
      </c>
      <c r="AN16" s="6">
        <v>0.20754134499999999</v>
      </c>
      <c r="AO16" s="6">
        <v>1.9498000000000001E-2</v>
      </c>
      <c r="AP16" s="5">
        <v>5380000000</v>
      </c>
      <c r="AQ16" s="5">
        <v>4650000000</v>
      </c>
      <c r="AR16" s="5">
        <v>7610000000</v>
      </c>
      <c r="AS16" s="4">
        <v>0.864209</v>
      </c>
      <c r="AT16" s="4">
        <v>0.61085</v>
      </c>
      <c r="AU16" s="4">
        <v>1.414766</v>
      </c>
    </row>
    <row r="17" spans="1:47" x14ac:dyDescent="0.25">
      <c r="A17" s="3" t="s">
        <v>36</v>
      </c>
      <c r="B17" s="8" t="s">
        <v>37</v>
      </c>
      <c r="C17" s="3">
        <v>53289865</v>
      </c>
      <c r="D17" s="5">
        <v>166000000</v>
      </c>
      <c r="E17" s="3">
        <v>49030380</v>
      </c>
      <c r="F17" s="3">
        <v>48170152</v>
      </c>
      <c r="G17" s="3">
        <v>10060373</v>
      </c>
      <c r="H17" s="3">
        <v>18016523</v>
      </c>
      <c r="I17" s="5">
        <v>187000000</v>
      </c>
      <c r="J17" s="5">
        <v>653000000</v>
      </c>
      <c r="K17" s="3">
        <v>88416471</v>
      </c>
      <c r="L17" s="5">
        <v>112000000</v>
      </c>
      <c r="M17" s="3">
        <v>35106549</v>
      </c>
      <c r="N17" s="5">
        <v>134000000</v>
      </c>
      <c r="O17" s="3">
        <v>11290113</v>
      </c>
      <c r="P17" s="3">
        <v>29434979</v>
      </c>
      <c r="Q17" s="3">
        <v>81203963</v>
      </c>
      <c r="R17" s="5">
        <v>1280000000</v>
      </c>
      <c r="S17" s="5">
        <v>249000000</v>
      </c>
      <c r="T17" s="5">
        <v>904000000</v>
      </c>
      <c r="U17" s="3">
        <v>84074167</v>
      </c>
      <c r="V17" s="5">
        <v>141000000</v>
      </c>
      <c r="W17" s="5">
        <v>140000000</v>
      </c>
      <c r="X17" s="3">
        <v>7757618</v>
      </c>
      <c r="Y17" s="3">
        <v>26964964</v>
      </c>
      <c r="Z17" s="3">
        <v>29458458</v>
      </c>
      <c r="AA17" s="3">
        <v>11832146</v>
      </c>
      <c r="AB17" s="5">
        <v>661000000</v>
      </c>
      <c r="AC17" s="3">
        <v>24743411</v>
      </c>
      <c r="AD17" s="3">
        <v>11952310</v>
      </c>
      <c r="AE17" s="3">
        <v>66093429</v>
      </c>
      <c r="AF17" s="5">
        <v>859000000</v>
      </c>
      <c r="AG17" s="3">
        <f t="shared" si="0"/>
        <v>53289865</v>
      </c>
      <c r="AH17" s="3">
        <f t="shared" si="1"/>
        <v>112000000</v>
      </c>
      <c r="AI17" s="3">
        <f t="shared" si="2"/>
        <v>28211711</v>
      </c>
      <c r="AJ17" s="3">
        <f t="shared" si="3"/>
        <v>141442640.44444445</v>
      </c>
      <c r="AK17" s="3">
        <f t="shared" si="4"/>
        <v>278282706.45454544</v>
      </c>
      <c r="AL17" s="3">
        <f t="shared" si="5"/>
        <v>183880233.59999999</v>
      </c>
      <c r="AM17" s="6">
        <v>0.18973499999999999</v>
      </c>
      <c r="AN17" s="6">
        <v>0.282664154</v>
      </c>
      <c r="AO17" s="6">
        <v>0.40515499999999999</v>
      </c>
      <c r="AP17" s="5">
        <v>184000000</v>
      </c>
      <c r="AQ17" s="5">
        <v>278000000</v>
      </c>
      <c r="AR17" s="5">
        <v>152000000</v>
      </c>
      <c r="AS17" s="4">
        <v>1.514149</v>
      </c>
      <c r="AT17" s="4">
        <v>1.8262160000000001</v>
      </c>
      <c r="AU17" s="4">
        <v>0.82911800000000002</v>
      </c>
    </row>
    <row r="18" spans="1:47" x14ac:dyDescent="0.25">
      <c r="A18" s="3" t="s">
        <v>38</v>
      </c>
      <c r="B18" s="8" t="s">
        <v>39</v>
      </c>
      <c r="C18" s="3">
        <v>191625</v>
      </c>
      <c r="D18" s="3">
        <v>442960</v>
      </c>
      <c r="E18" s="3">
        <v>970871</v>
      </c>
      <c r="F18" s="3">
        <v>394324</v>
      </c>
      <c r="G18" s="3">
        <v>1116913</v>
      </c>
      <c r="H18" s="3">
        <v>62952</v>
      </c>
      <c r="I18" s="3">
        <v>2105580</v>
      </c>
      <c r="J18" s="3">
        <v>465204</v>
      </c>
      <c r="K18" s="3">
        <v>535153</v>
      </c>
      <c r="L18" s="3">
        <v>623467</v>
      </c>
      <c r="M18" s="3">
        <v>511656</v>
      </c>
      <c r="N18" s="3">
        <v>846314</v>
      </c>
      <c r="O18" s="3">
        <v>393683</v>
      </c>
      <c r="P18" s="3">
        <v>345445</v>
      </c>
      <c r="Q18" s="3">
        <v>327068</v>
      </c>
      <c r="R18" s="3">
        <v>531272</v>
      </c>
      <c r="S18" s="3">
        <v>474104</v>
      </c>
      <c r="T18" s="3">
        <v>932088</v>
      </c>
      <c r="U18" s="3">
        <v>361425</v>
      </c>
      <c r="V18" s="3">
        <v>813137</v>
      </c>
      <c r="W18" s="3">
        <v>484079</v>
      </c>
      <c r="X18" s="3">
        <v>150055</v>
      </c>
      <c r="Y18" s="3">
        <v>480390</v>
      </c>
      <c r="Z18" s="3">
        <v>219273</v>
      </c>
      <c r="AA18" s="3">
        <v>898129</v>
      </c>
      <c r="AB18" s="3">
        <v>793879</v>
      </c>
      <c r="AC18" s="3">
        <v>733865</v>
      </c>
      <c r="AD18" s="3">
        <v>783284</v>
      </c>
      <c r="AE18" s="3">
        <v>364635</v>
      </c>
      <c r="AF18" s="3">
        <v>324470</v>
      </c>
      <c r="AG18" s="3">
        <f t="shared" si="0"/>
        <v>465204</v>
      </c>
      <c r="AH18" s="3">
        <f t="shared" si="1"/>
        <v>511656</v>
      </c>
      <c r="AI18" s="3">
        <f t="shared" si="2"/>
        <v>482234.5</v>
      </c>
      <c r="AJ18" s="3">
        <f t="shared" si="3"/>
        <v>698398</v>
      </c>
      <c r="AK18" s="3">
        <f t="shared" si="4"/>
        <v>559969</v>
      </c>
      <c r="AL18" s="3">
        <f t="shared" si="5"/>
        <v>523205.9</v>
      </c>
      <c r="AM18" s="6">
        <v>0.24976799999999999</v>
      </c>
      <c r="AN18" s="6">
        <v>0.36473361700000001</v>
      </c>
      <c r="AO18" s="6">
        <v>0.14795700000000001</v>
      </c>
      <c r="AP18" s="3">
        <v>523205.9</v>
      </c>
      <c r="AQ18" s="3">
        <v>559969</v>
      </c>
      <c r="AR18" s="3">
        <v>761744.6</v>
      </c>
      <c r="AS18" s="4">
        <v>1.070265</v>
      </c>
      <c r="AT18" s="4">
        <v>0.73511400000000005</v>
      </c>
      <c r="AU18" s="4">
        <v>1.4559169999999999</v>
      </c>
    </row>
    <row r="19" spans="1:47" x14ac:dyDescent="0.25">
      <c r="A19" s="3" t="s">
        <v>81</v>
      </c>
      <c r="B19" s="8" t="s">
        <v>80</v>
      </c>
      <c r="C19" s="3">
        <v>455718</v>
      </c>
      <c r="D19" s="3">
        <v>625258</v>
      </c>
      <c r="E19" s="3">
        <v>812048</v>
      </c>
      <c r="F19" s="3">
        <v>1373708</v>
      </c>
      <c r="G19" s="3">
        <v>2515648</v>
      </c>
      <c r="H19" s="3">
        <v>995056</v>
      </c>
      <c r="I19" s="3">
        <v>2405265</v>
      </c>
      <c r="J19" s="3">
        <v>444449</v>
      </c>
      <c r="K19" s="3">
        <v>895705</v>
      </c>
      <c r="L19" s="3">
        <v>1654790</v>
      </c>
      <c r="M19" s="3">
        <v>768176</v>
      </c>
      <c r="N19" s="3">
        <v>1459822</v>
      </c>
      <c r="O19" s="3">
        <v>875585</v>
      </c>
      <c r="P19" s="3">
        <v>757827</v>
      </c>
      <c r="Q19" s="3">
        <v>1292630</v>
      </c>
      <c r="R19" s="3">
        <v>597591</v>
      </c>
      <c r="S19" s="3">
        <v>1054727</v>
      </c>
      <c r="T19" s="3">
        <v>926100</v>
      </c>
      <c r="U19" s="3">
        <v>810044</v>
      </c>
      <c r="V19" s="3">
        <v>972596</v>
      </c>
      <c r="W19" s="3">
        <v>1791244</v>
      </c>
      <c r="X19" s="3">
        <v>443989</v>
      </c>
      <c r="Y19" s="3">
        <v>632121</v>
      </c>
      <c r="Z19" s="3">
        <v>2274191</v>
      </c>
      <c r="AA19" s="3">
        <v>134235</v>
      </c>
      <c r="AB19" s="3">
        <v>734453</v>
      </c>
      <c r="AC19" s="3">
        <v>1617152</v>
      </c>
      <c r="AD19" s="3">
        <v>787558</v>
      </c>
      <c r="AE19" s="3">
        <v>404102</v>
      </c>
      <c r="AF19" s="3">
        <v>564933</v>
      </c>
      <c r="AG19" s="3">
        <f t="shared" si="0"/>
        <v>895705</v>
      </c>
      <c r="AH19" s="3">
        <f t="shared" si="1"/>
        <v>926100</v>
      </c>
      <c r="AI19" s="3">
        <f t="shared" si="2"/>
        <v>683287</v>
      </c>
      <c r="AJ19" s="3">
        <f t="shared" si="3"/>
        <v>1169206.111111111</v>
      </c>
      <c r="AK19" s="3">
        <f t="shared" si="4"/>
        <v>1015444.3636363636</v>
      </c>
      <c r="AL19" s="3">
        <f t="shared" si="5"/>
        <v>938397.8</v>
      </c>
      <c r="AM19" s="6">
        <v>0.28049400000000002</v>
      </c>
      <c r="AN19" s="6">
        <v>0.373398703</v>
      </c>
      <c r="AO19" s="6">
        <v>0.18851200000000001</v>
      </c>
      <c r="AP19" s="3">
        <v>938397.8</v>
      </c>
      <c r="AQ19" s="3">
        <v>1015444</v>
      </c>
      <c r="AR19" s="3">
        <v>1258392</v>
      </c>
      <c r="AS19" s="4">
        <v>1.082104</v>
      </c>
      <c r="AT19" s="4">
        <v>0.80693800000000004</v>
      </c>
      <c r="AU19" s="4">
        <v>1.3410010000000001</v>
      </c>
    </row>
    <row r="20" spans="1:47" x14ac:dyDescent="0.25">
      <c r="A20" s="3" t="s">
        <v>83</v>
      </c>
      <c r="B20" s="8" t="s">
        <v>82</v>
      </c>
      <c r="C20" s="3">
        <v>13843668</v>
      </c>
      <c r="D20" s="3">
        <v>17624361</v>
      </c>
      <c r="E20" s="3">
        <v>7206295</v>
      </c>
      <c r="F20" s="3">
        <v>49212967</v>
      </c>
      <c r="G20" s="3">
        <v>15316788</v>
      </c>
      <c r="H20" s="3">
        <v>1262442</v>
      </c>
      <c r="I20" s="3">
        <v>42255280</v>
      </c>
      <c r="J20" s="3">
        <v>1804979</v>
      </c>
      <c r="K20" s="3">
        <v>1534967</v>
      </c>
      <c r="L20" s="3">
        <v>26800069</v>
      </c>
      <c r="M20" s="3">
        <v>13762220</v>
      </c>
      <c r="N20" s="3">
        <v>66184303</v>
      </c>
      <c r="O20" s="3">
        <v>7510500</v>
      </c>
      <c r="P20" s="3">
        <v>58364699</v>
      </c>
      <c r="Q20" s="3">
        <v>44837093</v>
      </c>
      <c r="R20" s="3">
        <v>1527523</v>
      </c>
      <c r="S20" s="3">
        <v>21167178</v>
      </c>
      <c r="T20" s="3">
        <v>2583213</v>
      </c>
      <c r="U20" s="3">
        <v>39401703</v>
      </c>
      <c r="V20" s="3">
        <v>52631425</v>
      </c>
      <c r="W20" s="3">
        <v>692509</v>
      </c>
      <c r="X20" s="3">
        <v>11240202</v>
      </c>
      <c r="Y20" s="3">
        <v>1667646</v>
      </c>
      <c r="Z20" s="3">
        <v>30503283</v>
      </c>
      <c r="AA20" s="3">
        <v>45823971</v>
      </c>
      <c r="AB20" s="3">
        <v>27862967</v>
      </c>
      <c r="AC20" s="5">
        <v>123000000</v>
      </c>
      <c r="AD20" s="3">
        <v>34623917</v>
      </c>
      <c r="AE20" s="3">
        <v>28121145</v>
      </c>
      <c r="AF20" s="3">
        <v>29236522</v>
      </c>
      <c r="AG20" s="3">
        <f t="shared" si="0"/>
        <v>13843668</v>
      </c>
      <c r="AH20" s="3">
        <f t="shared" si="1"/>
        <v>26800069</v>
      </c>
      <c r="AI20" s="3">
        <f t="shared" si="2"/>
        <v>28678833.5</v>
      </c>
      <c r="AJ20" s="3">
        <f t="shared" si="3"/>
        <v>16673527.444444444</v>
      </c>
      <c r="AK20" s="3">
        <f t="shared" si="4"/>
        <v>30433629.636363637</v>
      </c>
      <c r="AL20" s="3">
        <f t="shared" si="5"/>
        <v>33277216.199999999</v>
      </c>
      <c r="AM20" s="6">
        <v>8.0003000000000005E-2</v>
      </c>
      <c r="AN20" s="6">
        <v>0.41400977700000002</v>
      </c>
      <c r="AO20" s="6">
        <v>0.12623200000000001</v>
      </c>
      <c r="AP20" s="3">
        <v>33236407</v>
      </c>
      <c r="AQ20" s="3">
        <v>30433630</v>
      </c>
      <c r="AR20" s="3">
        <v>17027260</v>
      </c>
      <c r="AS20" s="4">
        <v>0.91567100000000001</v>
      </c>
      <c r="AT20" s="4">
        <v>1.787347</v>
      </c>
      <c r="AU20" s="4">
        <v>0.51230699999999996</v>
      </c>
    </row>
  </sheetData>
  <sortState ref="A2:AU24">
    <sortCondition ref="AN1"/>
  </sortState>
  <phoneticPr fontId="1" type="noConversion"/>
  <conditionalFormatting sqref="AM21:AO1048576 AM1:AO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Tested proteins by PRM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ZHAOJUNZHANG</cp:lastModifiedBy>
  <dcterms:created xsi:type="dcterms:W3CDTF">2020-10-11T12:34:19Z</dcterms:created>
  <dcterms:modified xsi:type="dcterms:W3CDTF">2021-10-12T07:56:52Z</dcterms:modified>
</cp:coreProperties>
</file>