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gbum/Desktop/"/>
    </mc:Choice>
  </mc:AlternateContent>
  <xr:revisionPtr revIDLastSave="0" documentId="13_ncr:1_{A95AFD8E-9327-B64B-8859-02A5F7FAAF7C}" xr6:coauthVersionLast="36" xr6:coauthVersionMax="36" xr10:uidLastSave="{00000000-0000-0000-0000-000000000000}"/>
  <bookViews>
    <workbookView xWindow="24100" yWindow="11540" windowWidth="28300" windowHeight="17440" activeTab="8" xr2:uid="{4BA9BEB0-4B6C-C748-AE72-86B006411BD5}"/>
  </bookViews>
  <sheets>
    <sheet name="Dataset of Fig 2" sheetId="1" r:id="rId1"/>
    <sheet name="Dataset of Fig 3" sheetId="2" r:id="rId2"/>
    <sheet name="Dataset of Fig 4." sheetId="3" r:id="rId3"/>
    <sheet name="Dataset of Fig 5A." sheetId="4" r:id="rId4"/>
    <sheet name="Dataset of Fig 5B." sheetId="5" r:id="rId5"/>
    <sheet name="Dataset of Fig 5C." sheetId="6" r:id="rId6"/>
    <sheet name="Dataset of Fig 6A." sheetId="7" r:id="rId7"/>
    <sheet name="Dataset of Fig 6B." sheetId="8" r:id="rId8"/>
    <sheet name="Dataset of Fig 6C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9" l="1"/>
  <c r="G5" i="9"/>
  <c r="H4" i="9"/>
  <c r="G4" i="9"/>
  <c r="H3" i="9"/>
  <c r="G3" i="9"/>
  <c r="H2" i="9"/>
  <c r="G2" i="9"/>
  <c r="H5" i="6"/>
  <c r="H4" i="6"/>
  <c r="H3" i="6"/>
  <c r="H2" i="6"/>
  <c r="G5" i="6"/>
  <c r="G4" i="6"/>
  <c r="G3" i="6"/>
  <c r="G2" i="6"/>
</calcChain>
</file>

<file path=xl/sharedStrings.xml><?xml version="1.0" encoding="utf-8"?>
<sst xmlns="http://schemas.openxmlformats.org/spreadsheetml/2006/main" count="110" uniqueCount="70">
  <si>
    <t>MGDG</t>
  </si>
  <si>
    <t>(µg/ml)</t>
  </si>
  <si>
    <t>a</t>
  </si>
  <si>
    <t>b</t>
  </si>
  <si>
    <t>c</t>
  </si>
  <si>
    <t>d</t>
  </si>
  <si>
    <t>e</t>
  </si>
  <si>
    <t>f</t>
  </si>
  <si>
    <t>g</t>
  </si>
  <si>
    <t>100.5 ±  2.1</t>
    <phoneticPr fontId="4"/>
  </si>
  <si>
    <t>62.5 ± 2.1</t>
    <phoneticPr fontId="4"/>
  </si>
  <si>
    <t>52.0 ± 1.4</t>
    <phoneticPr fontId="4"/>
  </si>
  <si>
    <t>49.5 ± 2.1</t>
    <phoneticPr fontId="4"/>
  </si>
  <si>
    <t>42.0 ± 2.8</t>
    <phoneticPr fontId="4"/>
  </si>
  <si>
    <t>63.0 ± 0</t>
    <phoneticPr fontId="4"/>
  </si>
  <si>
    <t>70.0 ± 0</t>
    <phoneticPr fontId="4"/>
  </si>
  <si>
    <t>79.5 ± 0.7</t>
    <phoneticPr fontId="4"/>
  </si>
  <si>
    <t>33.5 ± 2.1</t>
    <phoneticPr fontId="4"/>
  </si>
  <si>
    <t>29.0 ± 1.3</t>
    <phoneticPr fontId="4"/>
  </si>
  <si>
    <t>37.5 ± 3.5</t>
    <phoneticPr fontId="4"/>
  </si>
  <si>
    <t xml:space="preserve">50.5 ± 6.4 </t>
    <phoneticPr fontId="4"/>
  </si>
  <si>
    <t>38.0 ± 7.1</t>
    <phoneticPr fontId="4"/>
  </si>
  <si>
    <t>30.5 ± 4.9</t>
    <phoneticPr fontId="4"/>
  </si>
  <si>
    <t>Conc.</t>
  </si>
  <si>
    <t>Residual infectivity</t>
  </si>
  <si>
    <t>0 min</t>
  </si>
  <si>
    <t>5 min</t>
  </si>
  <si>
    <t>10 min</t>
  </si>
  <si>
    <t>15 min</t>
  </si>
  <si>
    <t>30 min</t>
  </si>
  <si>
    <t>60 min</t>
  </si>
  <si>
    <t>120 min</t>
  </si>
  <si>
    <t>180 min</t>
  </si>
  <si>
    <t>360 min</t>
  </si>
  <si>
    <t>Incubation time (min)</t>
  </si>
  <si>
    <t>0 µg/ml</t>
  </si>
  <si>
    <t>0.01 µg/ml</t>
  </si>
  <si>
    <t>0.1 µg/ml</t>
  </si>
  <si>
    <t>1 µg/ml</t>
  </si>
  <si>
    <t>10 µg/ml</t>
  </si>
  <si>
    <t>50 µg/ml</t>
  </si>
  <si>
    <t>Average</t>
    <phoneticPr fontId="4"/>
  </si>
  <si>
    <t>SD</t>
    <phoneticPr fontId="4"/>
  </si>
  <si>
    <t>Group</t>
  </si>
  <si>
    <t>Virus diameter (nm)</t>
  </si>
  <si>
    <t>Untreated (n=5)</t>
  </si>
  <si>
    <t>272, 283, 302, 306, 308</t>
  </si>
  <si>
    <t>MGDG treated (n=20)</t>
  </si>
  <si>
    <r>
      <t>66, 70, 79, 79, 79, 88, 88, 93, 93, 93,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Times New Roman"/>
        <family val="1"/>
      </rPr>
      <t>98, 98, 98, 102, 107, 107, 107, 107, 112, 118</t>
    </r>
  </si>
  <si>
    <t>Treatment</t>
  </si>
  <si>
    <t>Survival days</t>
  </si>
  <si>
    <t>PBS</t>
  </si>
  <si>
    <t>MGDG (10 µg/ml)</t>
  </si>
  <si>
    <t>MGDG (50 µg/ml)</t>
  </si>
  <si>
    <t>MGDG (250 µg/ml)</t>
  </si>
  <si>
    <t>Days after viral infection</t>
  </si>
  <si>
    <t>MGDG 250</t>
  </si>
  <si>
    <t>MGDG 50</t>
  </si>
  <si>
    <t>MGDG 10</t>
  </si>
  <si>
    <t>MGDG (µg/ml)</t>
  </si>
  <si>
    <r>
      <t>Virus yield (× 10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PFU/ml)</t>
    </r>
  </si>
  <si>
    <t>ACV</t>
  </si>
  <si>
    <t>MGDG (0.2 mg)</t>
  </si>
  <si>
    <t>MGDG (1 mg)</t>
  </si>
  <si>
    <t>(0.2 mg)</t>
  </si>
  <si>
    <t>(1 mg)</t>
  </si>
  <si>
    <t>Days</t>
  </si>
  <si>
    <t>Control</t>
  </si>
  <si>
    <t>ACV (0.2 mg)</t>
  </si>
  <si>
    <t>SE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</si>
</sst>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0.0_ "/>
    <numFmt numFmtId="181" formatCode="0.00_ "/>
  </numFmts>
  <fonts count="7">
    <font>
      <sz val="12"/>
      <color theme="1"/>
      <name val="游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Ｐゴシック"/>
      <family val="2"/>
      <charset val="128"/>
    </font>
    <font>
      <sz val="12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2" fillId="0" borderId="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DB6EC-524E-2140-B471-100A45D6EA85}">
  <dimension ref="B1:I9"/>
  <sheetViews>
    <sheetView workbookViewId="0">
      <selection activeCell="E15" sqref="E15"/>
    </sheetView>
  </sheetViews>
  <sheetFormatPr baseColWidth="10" defaultRowHeight="20"/>
  <sheetData>
    <row r="1" spans="2:9" ht="21" thickBot="1"/>
    <row r="2" spans="2:9">
      <c r="B2" s="1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2:9" ht="21" thickBot="1">
      <c r="B3" s="2" t="s">
        <v>1</v>
      </c>
      <c r="C3" s="5"/>
      <c r="D3" s="5"/>
      <c r="E3" s="5"/>
      <c r="F3" s="5"/>
      <c r="G3" s="5"/>
      <c r="H3" s="5"/>
      <c r="I3" s="5"/>
    </row>
    <row r="4" spans="2:9" ht="21" thickBot="1">
      <c r="B4" s="2">
        <v>25</v>
      </c>
      <c r="C4" s="3">
        <v>102</v>
      </c>
      <c r="D4" s="3">
        <v>44</v>
      </c>
      <c r="E4" s="3">
        <v>63</v>
      </c>
      <c r="F4" s="3">
        <v>70</v>
      </c>
      <c r="G4" s="3">
        <v>61</v>
      </c>
      <c r="H4" s="3">
        <v>51</v>
      </c>
      <c r="I4" s="3">
        <v>51</v>
      </c>
    </row>
    <row r="5" spans="2:9" ht="21" thickBot="1">
      <c r="B5" s="2"/>
      <c r="C5" s="3">
        <v>99</v>
      </c>
      <c r="D5" s="3">
        <v>40</v>
      </c>
      <c r="E5" s="3">
        <v>63</v>
      </c>
      <c r="F5" s="3">
        <v>70</v>
      </c>
      <c r="G5" s="3">
        <v>64</v>
      </c>
      <c r="H5" s="3">
        <v>53</v>
      </c>
      <c r="I5" s="3">
        <v>48</v>
      </c>
    </row>
    <row r="6" spans="2:9" ht="21" thickBot="1">
      <c r="B6" s="2"/>
      <c r="C6" s="3" t="s">
        <v>9</v>
      </c>
      <c r="D6" s="3" t="s">
        <v>13</v>
      </c>
      <c r="E6" s="3" t="s">
        <v>14</v>
      </c>
      <c r="F6" s="3" t="s">
        <v>15</v>
      </c>
      <c r="G6" s="3" t="s">
        <v>10</v>
      </c>
      <c r="H6" s="3" t="s">
        <v>11</v>
      </c>
      <c r="I6" s="3" t="s">
        <v>12</v>
      </c>
    </row>
    <row r="7" spans="2:9" ht="21" thickBot="1">
      <c r="B7" s="2">
        <v>50</v>
      </c>
      <c r="C7" s="3">
        <v>79</v>
      </c>
      <c r="D7" s="3">
        <v>32</v>
      </c>
      <c r="E7" s="3">
        <v>30</v>
      </c>
      <c r="F7" s="3">
        <v>40</v>
      </c>
      <c r="G7" s="3">
        <v>46</v>
      </c>
      <c r="H7" s="3">
        <v>33</v>
      </c>
      <c r="I7" s="3">
        <v>34</v>
      </c>
    </row>
    <row r="8" spans="2:9" ht="21" thickBot="1">
      <c r="B8" s="2"/>
      <c r="C8" s="3">
        <v>80</v>
      </c>
      <c r="D8" s="3">
        <v>35</v>
      </c>
      <c r="E8" s="3">
        <v>28</v>
      </c>
      <c r="F8" s="3">
        <v>35</v>
      </c>
      <c r="G8" s="3">
        <v>55</v>
      </c>
      <c r="H8" s="3">
        <v>43</v>
      </c>
      <c r="I8" s="3">
        <v>27</v>
      </c>
    </row>
    <row r="9" spans="2:9" ht="21" thickBot="1">
      <c r="B9" s="2"/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</row>
  </sheetData>
  <mergeCells count="7">
    <mergeCell ref="I2:I3"/>
    <mergeCell ref="C2:C3"/>
    <mergeCell ref="D2:D3"/>
    <mergeCell ref="E2:E3"/>
    <mergeCell ref="F2:F3"/>
    <mergeCell ref="G2:G3"/>
    <mergeCell ref="H2:H3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7C24C-55C2-BA49-A5D5-AF2D09C23FDE}">
  <dimension ref="A1:N33"/>
  <sheetViews>
    <sheetView topLeftCell="A30" workbookViewId="0">
      <selection activeCell="F40" sqref="F40"/>
    </sheetView>
  </sheetViews>
  <sheetFormatPr baseColWidth="10" defaultRowHeight="20"/>
  <sheetData>
    <row r="1" spans="1:10" ht="21" thickBot="1">
      <c r="A1" s="6" t="s">
        <v>23</v>
      </c>
      <c r="B1" s="9" t="s">
        <v>24</v>
      </c>
      <c r="C1" s="8"/>
      <c r="D1" s="8"/>
      <c r="E1" s="8"/>
      <c r="F1" s="8"/>
      <c r="G1" s="8"/>
      <c r="H1" s="8"/>
      <c r="I1" s="8"/>
      <c r="J1" s="10"/>
    </row>
    <row r="2" spans="1:10" ht="21" thickBot="1">
      <c r="A2" s="2" t="s">
        <v>1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</row>
    <row r="3" spans="1:10" ht="21" thickBot="1">
      <c r="A3" s="2">
        <v>0</v>
      </c>
      <c r="B3" s="7">
        <v>100</v>
      </c>
      <c r="C3" s="7">
        <v>97</v>
      </c>
      <c r="D3" s="7">
        <v>99</v>
      </c>
      <c r="E3" s="7">
        <v>98</v>
      </c>
      <c r="F3" s="7">
        <v>91</v>
      </c>
      <c r="G3" s="7">
        <v>83</v>
      </c>
      <c r="H3" s="7">
        <v>72</v>
      </c>
      <c r="I3" s="7">
        <v>63</v>
      </c>
      <c r="J3" s="7">
        <v>41</v>
      </c>
    </row>
    <row r="4" spans="1:10" ht="21" thickBot="1">
      <c r="A4" s="2"/>
      <c r="B4" s="7">
        <v>100</v>
      </c>
      <c r="C4" s="7">
        <v>101</v>
      </c>
      <c r="D4" s="7">
        <v>95</v>
      </c>
      <c r="E4" s="7">
        <v>97</v>
      </c>
      <c r="F4" s="7">
        <v>88</v>
      </c>
      <c r="G4" s="7">
        <v>78</v>
      </c>
      <c r="H4" s="7">
        <v>71</v>
      </c>
      <c r="I4" s="7">
        <v>59</v>
      </c>
      <c r="J4" s="7">
        <v>40</v>
      </c>
    </row>
    <row r="5" spans="1:10" ht="21" thickBot="1">
      <c r="A5" s="2"/>
      <c r="B5" s="7">
        <v>100</v>
      </c>
      <c r="C5" s="7">
        <v>96</v>
      </c>
      <c r="D5" s="7">
        <v>99</v>
      </c>
      <c r="E5" s="7">
        <v>93</v>
      </c>
      <c r="F5" s="7">
        <v>84</v>
      </c>
      <c r="G5" s="7">
        <v>74</v>
      </c>
      <c r="H5" s="7">
        <v>68</v>
      </c>
      <c r="I5" s="7">
        <v>52</v>
      </c>
      <c r="J5" s="7">
        <v>32</v>
      </c>
    </row>
    <row r="6" spans="1:10" ht="21" thickBot="1">
      <c r="A6" s="2">
        <v>0.01</v>
      </c>
      <c r="B6" s="7">
        <v>98</v>
      </c>
      <c r="C6" s="7">
        <v>98</v>
      </c>
      <c r="D6" s="7">
        <v>86</v>
      </c>
      <c r="E6" s="7">
        <v>81</v>
      </c>
      <c r="F6" s="7">
        <v>73</v>
      </c>
      <c r="G6" s="7">
        <v>61</v>
      </c>
      <c r="H6" s="7">
        <v>44</v>
      </c>
      <c r="I6" s="7">
        <v>31</v>
      </c>
      <c r="J6" s="7">
        <v>20</v>
      </c>
    </row>
    <row r="7" spans="1:10" ht="21" thickBot="1">
      <c r="A7" s="2"/>
      <c r="B7" s="7">
        <v>103</v>
      </c>
      <c r="C7" s="7">
        <v>94</v>
      </c>
      <c r="D7" s="7">
        <v>92</v>
      </c>
      <c r="E7" s="7">
        <v>87</v>
      </c>
      <c r="F7" s="7">
        <v>80</v>
      </c>
      <c r="G7" s="7">
        <v>60</v>
      </c>
      <c r="H7" s="7">
        <v>43</v>
      </c>
      <c r="I7" s="7">
        <v>26</v>
      </c>
      <c r="J7" s="7">
        <v>17</v>
      </c>
    </row>
    <row r="8" spans="1:10" ht="21" thickBot="1">
      <c r="A8" s="2"/>
      <c r="B8" s="7">
        <v>96</v>
      </c>
      <c r="C8" s="7">
        <v>97</v>
      </c>
      <c r="D8" s="7">
        <v>90</v>
      </c>
      <c r="E8" s="7">
        <v>85</v>
      </c>
      <c r="F8" s="7">
        <v>71</v>
      </c>
      <c r="G8" s="7">
        <v>50</v>
      </c>
      <c r="H8" s="7">
        <v>38</v>
      </c>
      <c r="I8" s="7">
        <v>20</v>
      </c>
      <c r="J8" s="7">
        <v>11</v>
      </c>
    </row>
    <row r="9" spans="1:10" ht="21" thickBot="1">
      <c r="A9" s="2">
        <v>0.1</v>
      </c>
      <c r="B9" s="7">
        <v>93</v>
      </c>
      <c r="C9" s="7">
        <v>93</v>
      </c>
      <c r="D9" s="7">
        <v>90</v>
      </c>
      <c r="E9" s="7">
        <v>80</v>
      </c>
      <c r="F9" s="7">
        <v>66</v>
      </c>
      <c r="G9" s="7">
        <v>57</v>
      </c>
      <c r="H9" s="7">
        <v>42</v>
      </c>
      <c r="I9" s="7">
        <v>19</v>
      </c>
      <c r="J9" s="7">
        <v>6.6</v>
      </c>
    </row>
    <row r="10" spans="1:10" ht="21" thickBot="1">
      <c r="A10" s="2"/>
      <c r="B10" s="7">
        <v>104</v>
      </c>
      <c r="C10" s="7">
        <v>90</v>
      </c>
      <c r="D10" s="7">
        <v>87</v>
      </c>
      <c r="E10" s="7">
        <v>73</v>
      </c>
      <c r="F10" s="7">
        <v>70</v>
      </c>
      <c r="G10" s="7">
        <v>51</v>
      </c>
      <c r="H10" s="7">
        <v>39</v>
      </c>
      <c r="I10" s="7">
        <v>22</v>
      </c>
      <c r="J10" s="7">
        <v>11</v>
      </c>
    </row>
    <row r="11" spans="1:10" ht="21" thickBot="1">
      <c r="A11" s="2"/>
      <c r="B11" s="7">
        <v>93</v>
      </c>
      <c r="C11" s="7">
        <v>96</v>
      </c>
      <c r="D11" s="7">
        <v>86</v>
      </c>
      <c r="E11" s="7">
        <v>82</v>
      </c>
      <c r="F11" s="7">
        <v>77</v>
      </c>
      <c r="G11" s="7">
        <v>43</v>
      </c>
      <c r="H11" s="7">
        <v>30</v>
      </c>
      <c r="I11" s="7">
        <v>11</v>
      </c>
      <c r="J11" s="7">
        <v>6.3</v>
      </c>
    </row>
    <row r="12" spans="1:10" ht="21" thickBot="1">
      <c r="A12" s="2">
        <v>1</v>
      </c>
      <c r="B12" s="7">
        <v>97</v>
      </c>
      <c r="C12" s="7">
        <v>88</v>
      </c>
      <c r="D12" s="7">
        <v>78</v>
      </c>
      <c r="E12" s="7">
        <v>75</v>
      </c>
      <c r="F12" s="7">
        <v>70</v>
      </c>
      <c r="G12" s="7">
        <v>43</v>
      </c>
      <c r="H12" s="7">
        <v>28</v>
      </c>
      <c r="I12" s="7">
        <v>12</v>
      </c>
      <c r="J12" s="7">
        <v>8.5</v>
      </c>
    </row>
    <row r="13" spans="1:10" ht="21" thickBot="1">
      <c r="A13" s="2"/>
      <c r="B13" s="7">
        <v>100</v>
      </c>
      <c r="C13" s="7">
        <v>81</v>
      </c>
      <c r="D13" s="7">
        <v>79</v>
      </c>
      <c r="E13" s="7">
        <v>72</v>
      </c>
      <c r="F13" s="7">
        <v>65</v>
      </c>
      <c r="G13" s="7">
        <v>35</v>
      </c>
      <c r="H13" s="7">
        <v>22</v>
      </c>
      <c r="I13" s="7">
        <v>6.5</v>
      </c>
      <c r="J13" s="7">
        <v>2.2000000000000002</v>
      </c>
    </row>
    <row r="14" spans="1:10" ht="21" thickBot="1">
      <c r="A14" s="2"/>
      <c r="B14" s="7">
        <v>101</v>
      </c>
      <c r="C14" s="7">
        <v>79</v>
      </c>
      <c r="D14" s="7">
        <v>72</v>
      </c>
      <c r="E14" s="7">
        <v>71</v>
      </c>
      <c r="F14" s="7">
        <v>60</v>
      </c>
      <c r="G14" s="7">
        <v>41</v>
      </c>
      <c r="H14" s="7">
        <v>30</v>
      </c>
      <c r="I14" s="7">
        <v>7.2</v>
      </c>
      <c r="J14" s="7">
        <v>2.7</v>
      </c>
    </row>
    <row r="15" spans="1:10" ht="21" thickBot="1">
      <c r="A15" s="2">
        <v>10</v>
      </c>
      <c r="B15" s="7">
        <v>95</v>
      </c>
      <c r="C15" s="7">
        <v>69</v>
      </c>
      <c r="D15" s="7">
        <v>69</v>
      </c>
      <c r="E15" s="7">
        <v>51</v>
      </c>
      <c r="F15" s="7">
        <v>30</v>
      </c>
      <c r="G15" s="7">
        <v>16</v>
      </c>
      <c r="H15" s="7">
        <v>1.9</v>
      </c>
      <c r="I15" s="7">
        <v>0</v>
      </c>
      <c r="J15" s="7">
        <v>0</v>
      </c>
    </row>
    <row r="16" spans="1:10" ht="21" thickBot="1">
      <c r="A16" s="2"/>
      <c r="B16" s="7">
        <v>103</v>
      </c>
      <c r="C16" s="7">
        <v>70</v>
      </c>
      <c r="D16" s="7">
        <v>59</v>
      </c>
      <c r="E16" s="7">
        <v>43</v>
      </c>
      <c r="F16" s="7">
        <v>19</v>
      </c>
      <c r="G16" s="7">
        <v>4.3</v>
      </c>
      <c r="H16" s="7">
        <v>1.1000000000000001</v>
      </c>
      <c r="I16" s="7">
        <v>1.1000000000000001</v>
      </c>
      <c r="J16" s="7">
        <v>0</v>
      </c>
    </row>
    <row r="17" spans="1:14" ht="21" thickBot="1">
      <c r="A17" s="2"/>
      <c r="B17" s="7">
        <v>99</v>
      </c>
      <c r="C17" s="7">
        <v>64</v>
      </c>
      <c r="D17" s="7">
        <v>58</v>
      </c>
      <c r="E17" s="7">
        <v>40</v>
      </c>
      <c r="F17" s="7">
        <v>20</v>
      </c>
      <c r="G17" s="7">
        <v>7.2</v>
      </c>
      <c r="H17" s="7">
        <v>1.8</v>
      </c>
      <c r="I17" s="7">
        <v>0.9</v>
      </c>
      <c r="J17" s="7">
        <v>0</v>
      </c>
    </row>
    <row r="18" spans="1:14" ht="21" thickBot="1">
      <c r="A18" s="2">
        <v>50</v>
      </c>
      <c r="B18" s="7">
        <v>92</v>
      </c>
      <c r="C18" s="7">
        <v>9.4</v>
      </c>
      <c r="D18" s="7">
        <v>3.8</v>
      </c>
      <c r="E18" s="7">
        <v>2.8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4" ht="21" thickBot="1">
      <c r="A19" s="2"/>
      <c r="B19" s="7">
        <v>102</v>
      </c>
      <c r="C19" s="7">
        <v>13</v>
      </c>
      <c r="D19" s="7">
        <v>5.4</v>
      </c>
      <c r="E19" s="7">
        <v>1.1000000000000001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1:14" ht="21" thickBot="1">
      <c r="A20" s="2"/>
      <c r="B20" s="7">
        <v>93</v>
      </c>
      <c r="C20" s="7">
        <v>11</v>
      </c>
      <c r="D20" s="7">
        <v>0.9</v>
      </c>
      <c r="E20" s="7">
        <v>0.9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2" spans="1:14">
      <c r="A22" t="s">
        <v>34</v>
      </c>
      <c r="B22" t="s">
        <v>41</v>
      </c>
      <c r="I22" t="s">
        <v>42</v>
      </c>
    </row>
    <row r="23" spans="1:14">
      <c r="B23" t="s">
        <v>35</v>
      </c>
      <c r="C23" t="s">
        <v>36</v>
      </c>
      <c r="D23" t="s">
        <v>37</v>
      </c>
      <c r="E23" t="s">
        <v>38</v>
      </c>
      <c r="F23" t="s">
        <v>39</v>
      </c>
      <c r="G23" t="s">
        <v>40</v>
      </c>
      <c r="I23" t="s">
        <v>35</v>
      </c>
      <c r="J23" t="s">
        <v>36</v>
      </c>
      <c r="K23" t="s">
        <v>37</v>
      </c>
      <c r="L23" t="s">
        <v>38</v>
      </c>
      <c r="M23" t="s">
        <v>39</v>
      </c>
      <c r="N23" t="s">
        <v>40</v>
      </c>
    </row>
    <row r="24" spans="1:14">
      <c r="A24">
        <v>0</v>
      </c>
      <c r="B24" s="12">
        <v>100</v>
      </c>
      <c r="C24" s="12">
        <v>94</v>
      </c>
      <c r="D24" s="12">
        <v>88</v>
      </c>
      <c r="E24" s="12">
        <v>77</v>
      </c>
      <c r="F24" s="12">
        <v>77</v>
      </c>
      <c r="G24" s="12">
        <v>50</v>
      </c>
      <c r="H24" s="12"/>
      <c r="I24" s="12">
        <v>2.8284271247461898</v>
      </c>
      <c r="J24" s="12">
        <v>2.8284271247461898</v>
      </c>
      <c r="K24" s="12">
        <v>4.2426406871192803</v>
      </c>
      <c r="L24" s="12">
        <v>4.2426406871192803</v>
      </c>
      <c r="M24" s="12">
        <v>2.8284271247461898</v>
      </c>
      <c r="N24" s="12">
        <v>5.6568542494923797</v>
      </c>
    </row>
    <row r="25" spans="1:14">
      <c r="A25">
        <v>5</v>
      </c>
      <c r="B25" s="12">
        <v>98.5</v>
      </c>
      <c r="C25" s="12">
        <v>97</v>
      </c>
      <c r="D25" s="12">
        <v>93.5</v>
      </c>
      <c r="E25" s="12">
        <v>76</v>
      </c>
      <c r="F25" s="12">
        <v>73</v>
      </c>
      <c r="G25" s="12">
        <v>8.75</v>
      </c>
      <c r="H25" s="12"/>
      <c r="I25" s="12">
        <v>3.53553390593274</v>
      </c>
      <c r="J25" s="12">
        <v>4.2426406871192803</v>
      </c>
      <c r="K25" s="12">
        <v>9.1923881554251192</v>
      </c>
      <c r="L25" s="12">
        <v>5.6568542494923797</v>
      </c>
      <c r="M25" s="12">
        <v>2.8284271247461898</v>
      </c>
      <c r="N25" s="12">
        <v>1.76776695296637</v>
      </c>
    </row>
    <row r="26" spans="1:14">
      <c r="A26">
        <v>10</v>
      </c>
      <c r="B26" s="12">
        <v>101</v>
      </c>
      <c r="C26" s="12">
        <v>90.5</v>
      </c>
      <c r="D26" s="12">
        <v>91</v>
      </c>
      <c r="E26" s="12">
        <v>77</v>
      </c>
      <c r="F26" s="12">
        <v>65</v>
      </c>
      <c r="G26" s="12">
        <v>0.81</v>
      </c>
      <c r="H26" s="12"/>
      <c r="I26" s="12">
        <v>2.8284271247461898</v>
      </c>
      <c r="J26" s="12">
        <v>0.70710678118654802</v>
      </c>
      <c r="K26" s="12">
        <v>7.0710678118654799</v>
      </c>
      <c r="L26" s="12">
        <v>7.0710678118654799</v>
      </c>
      <c r="M26" s="12">
        <v>1.4142135623731</v>
      </c>
      <c r="N26" s="12">
        <v>8.4852813742385694E-2</v>
      </c>
    </row>
    <row r="27" spans="1:14">
      <c r="A27">
        <v>15</v>
      </c>
      <c r="B27" s="12">
        <v>97.5</v>
      </c>
      <c r="C27" s="12">
        <v>87.5</v>
      </c>
      <c r="D27" s="12">
        <v>83</v>
      </c>
      <c r="E27" s="12">
        <v>76</v>
      </c>
      <c r="F27" s="12">
        <v>43.5</v>
      </c>
      <c r="G27" s="12">
        <v>0.56000000000000005</v>
      </c>
      <c r="H27" s="12"/>
      <c r="I27" s="12">
        <v>2.1213203435596402</v>
      </c>
      <c r="J27" s="12">
        <v>0.70710678118654802</v>
      </c>
      <c r="K27" s="12">
        <v>1.4142135623731</v>
      </c>
      <c r="L27" s="12">
        <v>9.8994949366116707</v>
      </c>
      <c r="M27" s="12">
        <v>2.1213203435596402</v>
      </c>
      <c r="N27" s="12">
        <v>0.268700576850888</v>
      </c>
    </row>
    <row r="28" spans="1:14">
      <c r="A28">
        <v>30</v>
      </c>
      <c r="B28" s="12">
        <v>84.5</v>
      </c>
      <c r="C28" s="12">
        <v>72</v>
      </c>
      <c r="D28" s="12">
        <v>69.5</v>
      </c>
      <c r="E28" s="12">
        <v>59</v>
      </c>
      <c r="F28" s="12">
        <v>22</v>
      </c>
      <c r="G28" s="12">
        <v>0</v>
      </c>
      <c r="H28" s="12"/>
      <c r="I28" s="12">
        <v>4.94974746830583</v>
      </c>
      <c r="J28" s="12">
        <v>8.4852813742385695</v>
      </c>
      <c r="K28" s="12">
        <v>10.606601717798201</v>
      </c>
      <c r="L28" s="12">
        <v>5.6568542494923797</v>
      </c>
      <c r="M28" s="12">
        <v>4.2426406871192803</v>
      </c>
      <c r="N28" s="12">
        <v>0</v>
      </c>
    </row>
    <row r="29" spans="1:14">
      <c r="A29">
        <v>45</v>
      </c>
      <c r="B29" s="12">
        <v>80</v>
      </c>
      <c r="C29" s="12">
        <v>59.5</v>
      </c>
      <c r="D29" s="12">
        <v>54</v>
      </c>
      <c r="E29" s="12">
        <v>54.5</v>
      </c>
      <c r="F29" s="12">
        <v>9.1999999999999993</v>
      </c>
      <c r="G29" s="12">
        <v>0</v>
      </c>
      <c r="H29" s="12"/>
      <c r="I29" s="12">
        <v>2.8284271247461898</v>
      </c>
      <c r="J29" s="12">
        <v>0.70710678118654802</v>
      </c>
      <c r="K29" s="12">
        <v>2.8284271247461898</v>
      </c>
      <c r="L29" s="12">
        <v>12.0208152801713</v>
      </c>
      <c r="M29" s="12">
        <v>2.5455844122715701</v>
      </c>
      <c r="N29" s="12">
        <v>0</v>
      </c>
    </row>
    <row r="30" spans="1:14">
      <c r="A30">
        <v>60</v>
      </c>
      <c r="B30" s="12">
        <v>77</v>
      </c>
      <c r="C30" s="12">
        <v>51</v>
      </c>
      <c r="D30" s="12">
        <v>43</v>
      </c>
      <c r="E30" s="12">
        <v>37</v>
      </c>
      <c r="F30" s="12">
        <v>8.6</v>
      </c>
      <c r="G30" s="12">
        <v>0</v>
      </c>
      <c r="H30" s="12"/>
      <c r="I30" s="12">
        <v>2.8284271247461898</v>
      </c>
      <c r="J30" s="12">
        <v>5.6568542494923797</v>
      </c>
      <c r="K30" s="12">
        <v>9.8994949366116707</v>
      </c>
      <c r="L30" s="12">
        <v>4.2426406871192803</v>
      </c>
      <c r="M30" s="12">
        <v>1.2727922061357899</v>
      </c>
      <c r="N30" s="12">
        <v>0</v>
      </c>
    </row>
    <row r="31" spans="1:14">
      <c r="A31">
        <v>120</v>
      </c>
      <c r="B31" s="12">
        <v>72</v>
      </c>
      <c r="C31" s="12">
        <v>39.5</v>
      </c>
      <c r="D31" s="12">
        <v>32</v>
      </c>
      <c r="E31" s="12">
        <v>29.5</v>
      </c>
      <c r="F31" s="12">
        <v>9.9000000000000005E-2</v>
      </c>
      <c r="G31" s="12">
        <v>0</v>
      </c>
      <c r="H31" s="12"/>
      <c r="I31" s="12">
        <v>2.8284271247461898</v>
      </c>
      <c r="J31" s="12">
        <v>4.94974746830583</v>
      </c>
      <c r="K31" s="12">
        <v>4.2426406871192803</v>
      </c>
      <c r="L31" s="12">
        <v>7.7781745930520199</v>
      </c>
      <c r="M31" s="12">
        <v>2.9698484809834998E-2</v>
      </c>
      <c r="N31" s="12">
        <v>0</v>
      </c>
    </row>
    <row r="32" spans="1:14">
      <c r="A32">
        <v>180</v>
      </c>
      <c r="B32" s="12">
        <v>55</v>
      </c>
      <c r="C32" s="12">
        <v>22</v>
      </c>
      <c r="D32" s="12">
        <v>10.3</v>
      </c>
      <c r="E32" s="12">
        <v>6.95</v>
      </c>
      <c r="F32" s="12">
        <v>7.9500000000000001E-2</v>
      </c>
      <c r="G32" s="12">
        <v>0</v>
      </c>
      <c r="H32" s="12"/>
      <c r="I32" s="12">
        <v>1.4142135623731</v>
      </c>
      <c r="J32" s="12">
        <v>1.4142135623731</v>
      </c>
      <c r="K32" s="12">
        <v>2.4041630560342599</v>
      </c>
      <c r="L32" s="12">
        <v>1.48492424049175</v>
      </c>
      <c r="M32" s="12">
        <v>2.8991378028648498E-2</v>
      </c>
      <c r="N32" s="12">
        <v>0</v>
      </c>
    </row>
    <row r="33" spans="1:14">
      <c r="A33">
        <v>360</v>
      </c>
      <c r="B33" s="12">
        <v>38</v>
      </c>
      <c r="C33" s="12">
        <v>14</v>
      </c>
      <c r="D33" s="12">
        <v>5.5</v>
      </c>
      <c r="E33" s="12">
        <v>2.5</v>
      </c>
      <c r="F33" s="12">
        <v>4.7500000000000001E-2</v>
      </c>
      <c r="G33" s="12">
        <v>0</v>
      </c>
      <c r="H33" s="12"/>
      <c r="I33" s="12">
        <v>1.4142135623731</v>
      </c>
      <c r="J33" s="12">
        <v>4.2426406871192803</v>
      </c>
      <c r="K33" s="12">
        <v>0</v>
      </c>
      <c r="L33" s="12">
        <v>0.28284271247461901</v>
      </c>
      <c r="M33" s="12">
        <v>3.8890872965260101E-2</v>
      </c>
      <c r="N33" s="12">
        <v>0</v>
      </c>
    </row>
  </sheetData>
  <mergeCells count="1">
    <mergeCell ref="B1:J1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2FFA-64F3-6547-B273-AF9C5E37940D}">
  <dimension ref="A1:B3"/>
  <sheetViews>
    <sheetView workbookViewId="0">
      <selection activeCell="B15" sqref="B15"/>
    </sheetView>
  </sheetViews>
  <sheetFormatPr baseColWidth="10" defaultRowHeight="20"/>
  <cols>
    <col min="1" max="1" width="24.85546875" customWidth="1"/>
    <col min="2" max="2" width="58.7109375" customWidth="1"/>
  </cols>
  <sheetData>
    <row r="1" spans="1:2" ht="35" thickBot="1">
      <c r="A1" s="6" t="s">
        <v>43</v>
      </c>
      <c r="B1" s="11" t="s">
        <v>44</v>
      </c>
    </row>
    <row r="2" spans="1:2" ht="35" thickBot="1">
      <c r="A2" s="2" t="s">
        <v>45</v>
      </c>
      <c r="B2" s="3" t="s">
        <v>46</v>
      </c>
    </row>
    <row r="3" spans="1:2" ht="103" thickBot="1">
      <c r="A3" s="2" t="s">
        <v>47</v>
      </c>
      <c r="B3" s="3" t="s">
        <v>48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4E81F-5559-1E42-9CEB-87AC8AED1A4B}">
  <dimension ref="A1:F5"/>
  <sheetViews>
    <sheetView workbookViewId="0">
      <selection sqref="A1:F5"/>
    </sheetView>
  </sheetViews>
  <sheetFormatPr baseColWidth="10" defaultRowHeight="20"/>
  <sheetData>
    <row r="1" spans="1:6" ht="21" thickBot="1">
      <c r="A1" s="6" t="s">
        <v>49</v>
      </c>
      <c r="B1" s="9" t="s">
        <v>50</v>
      </c>
      <c r="C1" s="8"/>
      <c r="D1" s="8"/>
      <c r="E1" s="8"/>
      <c r="F1" s="10"/>
    </row>
    <row r="2" spans="1:6" ht="21" thickBot="1">
      <c r="A2" s="2" t="s">
        <v>51</v>
      </c>
      <c r="B2" s="3">
        <v>7</v>
      </c>
      <c r="C2" s="3">
        <v>8</v>
      </c>
      <c r="D2" s="3">
        <v>9</v>
      </c>
      <c r="E2" s="3">
        <v>9</v>
      </c>
      <c r="F2" s="3">
        <v>10</v>
      </c>
    </row>
    <row r="3" spans="1:6" ht="35" thickBot="1">
      <c r="A3" s="2" t="s">
        <v>52</v>
      </c>
      <c r="B3" s="3">
        <v>8</v>
      </c>
      <c r="C3" s="3">
        <v>19</v>
      </c>
      <c r="D3" s="3">
        <v>11</v>
      </c>
      <c r="E3" s="3">
        <v>14</v>
      </c>
      <c r="F3" s="3">
        <v>14</v>
      </c>
    </row>
    <row r="4" spans="1:6" ht="35" thickBot="1">
      <c r="A4" s="2" t="s">
        <v>53</v>
      </c>
      <c r="B4" s="3">
        <v>14</v>
      </c>
      <c r="C4" s="3">
        <v>14</v>
      </c>
      <c r="D4" s="3">
        <v>14</v>
      </c>
      <c r="E4" s="3">
        <v>14</v>
      </c>
      <c r="F4" s="3">
        <v>14</v>
      </c>
    </row>
    <row r="5" spans="1:6" ht="35" thickBot="1">
      <c r="A5" s="2" t="s">
        <v>54</v>
      </c>
      <c r="B5" s="3">
        <v>14</v>
      </c>
      <c r="C5" s="3">
        <v>14</v>
      </c>
      <c r="D5" s="3">
        <v>14</v>
      </c>
      <c r="E5" s="3">
        <v>14</v>
      </c>
      <c r="F5" s="3">
        <v>14</v>
      </c>
    </row>
  </sheetData>
  <mergeCells count="1">
    <mergeCell ref="B1:F1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BD961-47C6-544A-B5D1-1E8F9432C4FF}">
  <dimension ref="A1:P40"/>
  <sheetViews>
    <sheetView topLeftCell="A20" workbookViewId="0">
      <selection activeCell="G40" sqref="G40"/>
    </sheetView>
  </sheetViews>
  <sheetFormatPr baseColWidth="10" defaultRowHeight="20"/>
  <sheetData>
    <row r="1" spans="1:16" ht="21" thickBot="1">
      <c r="A1" s="6" t="s">
        <v>0</v>
      </c>
      <c r="B1" s="9" t="s">
        <v>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"/>
    </row>
    <row r="2" spans="1:16" ht="21" thickBot="1">
      <c r="A2" s="2" t="s">
        <v>1</v>
      </c>
      <c r="B2" s="3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</row>
    <row r="3" spans="1:16" ht="21" thickBot="1">
      <c r="A3" s="2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1</v>
      </c>
      <c r="I3" s="3">
        <v>2</v>
      </c>
      <c r="J3" s="3">
        <v>3</v>
      </c>
      <c r="K3" s="3">
        <v>4</v>
      </c>
      <c r="L3" s="3">
        <v>5</v>
      </c>
      <c r="M3" s="3">
        <v>5</v>
      </c>
      <c r="N3" s="3">
        <v>5</v>
      </c>
      <c r="O3" s="3">
        <v>5</v>
      </c>
      <c r="P3" s="3">
        <v>5</v>
      </c>
    </row>
    <row r="4" spans="1:16" ht="21" thickBot="1">
      <c r="A4" s="2"/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1</v>
      </c>
      <c r="I4" s="3">
        <v>3</v>
      </c>
      <c r="J4" s="3">
        <v>4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</row>
    <row r="5" spans="1:16" ht="21" thickBot="1">
      <c r="A5" s="2"/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1</v>
      </c>
      <c r="H5" s="3">
        <v>2</v>
      </c>
      <c r="I5" s="3">
        <v>3</v>
      </c>
      <c r="J5" s="3">
        <v>4</v>
      </c>
      <c r="K5" s="3">
        <v>5</v>
      </c>
      <c r="L5" s="3">
        <v>5</v>
      </c>
      <c r="M5" s="3">
        <v>5</v>
      </c>
      <c r="N5" s="3">
        <v>5</v>
      </c>
      <c r="O5" s="3">
        <v>5</v>
      </c>
      <c r="P5" s="3">
        <v>5</v>
      </c>
    </row>
    <row r="6" spans="1:16" ht="21" thickBot="1">
      <c r="A6" s="2"/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1</v>
      </c>
      <c r="H6" s="3">
        <v>2</v>
      </c>
      <c r="I6" s="3">
        <v>4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</row>
    <row r="7" spans="1:16" ht="21" thickBot="1">
      <c r="A7" s="2"/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2</v>
      </c>
      <c r="H7" s="3">
        <v>3</v>
      </c>
      <c r="I7" s="3">
        <v>5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</row>
    <row r="8" spans="1:16" ht="21" thickBot="1">
      <c r="A8" s="2">
        <v>10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ht="21" thickBot="1">
      <c r="A9" s="2"/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16" ht="21" thickBot="1">
      <c r="A10" s="2"/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2</v>
      </c>
      <c r="J10" s="3">
        <v>3</v>
      </c>
      <c r="K10" s="3">
        <v>4</v>
      </c>
      <c r="L10" s="3">
        <v>4</v>
      </c>
      <c r="M10" s="3">
        <v>5</v>
      </c>
      <c r="N10" s="3">
        <v>5</v>
      </c>
      <c r="O10" s="3">
        <v>5</v>
      </c>
      <c r="P10" s="3">
        <v>5</v>
      </c>
    </row>
    <row r="11" spans="1:16" ht="21" thickBot="1">
      <c r="A11" s="2"/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2</v>
      </c>
      <c r="I11" s="3">
        <v>4</v>
      </c>
      <c r="J11" s="3">
        <v>4</v>
      </c>
      <c r="K11" s="3">
        <v>4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</row>
    <row r="12" spans="1:16" ht="21" thickBot="1">
      <c r="A12" s="2"/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2</v>
      </c>
      <c r="I12" s="3">
        <v>4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</row>
    <row r="13" spans="1:16" ht="21" thickBot="1">
      <c r="A13" s="2">
        <v>50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21" thickBot="1">
      <c r="A14" s="2"/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21" thickBot="1">
      <c r="A15" s="2"/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1" thickBot="1">
      <c r="A16" s="2"/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21" thickBot="1">
      <c r="A17" s="2"/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1" thickBot="1">
      <c r="A18" s="2">
        <v>250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1" thickBot="1">
      <c r="A19" s="2"/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1" thickBot="1">
      <c r="A20" s="2"/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1" thickBot="1">
      <c r="A21" s="2"/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1" thickBot="1">
      <c r="A22" s="2"/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4" spans="1:16">
      <c r="B24" t="s">
        <v>41</v>
      </c>
      <c r="G24" t="s">
        <v>42</v>
      </c>
    </row>
    <row r="25" spans="1:16">
      <c r="B25" t="s">
        <v>51</v>
      </c>
      <c r="C25" t="s">
        <v>56</v>
      </c>
      <c r="D25" t="s">
        <v>57</v>
      </c>
      <c r="E25" t="s">
        <v>58</v>
      </c>
      <c r="G25" t="s">
        <v>51</v>
      </c>
      <c r="H25" t="s">
        <v>56</v>
      </c>
      <c r="I25" t="s">
        <v>57</v>
      </c>
      <c r="J25" t="s">
        <v>58</v>
      </c>
    </row>
    <row r="26" spans="1:16">
      <c r="A26">
        <v>0</v>
      </c>
      <c r="B26">
        <v>0</v>
      </c>
      <c r="C26">
        <v>0</v>
      </c>
      <c r="D26">
        <v>0</v>
      </c>
      <c r="E26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6">
      <c r="A27">
        <v>1</v>
      </c>
      <c r="B27">
        <v>0</v>
      </c>
      <c r="C27">
        <v>0</v>
      </c>
      <c r="D27">
        <v>0</v>
      </c>
      <c r="E27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6">
      <c r="A28">
        <v>2</v>
      </c>
      <c r="B28">
        <v>0</v>
      </c>
      <c r="C28">
        <v>0</v>
      </c>
      <c r="D28">
        <v>0</v>
      </c>
      <c r="E28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6">
      <c r="A29">
        <v>3</v>
      </c>
      <c r="B29">
        <v>0</v>
      </c>
      <c r="C29">
        <v>0</v>
      </c>
      <c r="D29">
        <v>0</v>
      </c>
      <c r="E29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6">
      <c r="A30">
        <v>4</v>
      </c>
      <c r="B30">
        <v>0.6</v>
      </c>
      <c r="C30">
        <v>0</v>
      </c>
      <c r="D30">
        <v>0</v>
      </c>
      <c r="E30">
        <v>0</v>
      </c>
      <c r="G30" s="13">
        <v>0.24494897400000001</v>
      </c>
      <c r="H30" s="13">
        <v>0</v>
      </c>
      <c r="I30" s="13">
        <v>0</v>
      </c>
      <c r="J30" s="13">
        <v>0</v>
      </c>
    </row>
    <row r="31" spans="1:16">
      <c r="A31">
        <v>5</v>
      </c>
      <c r="B31">
        <v>1</v>
      </c>
      <c r="C31">
        <v>0</v>
      </c>
      <c r="D31">
        <v>0</v>
      </c>
      <c r="E31">
        <v>0.4</v>
      </c>
      <c r="G31" s="13">
        <v>0.31622776600000002</v>
      </c>
      <c r="H31" s="13">
        <v>0</v>
      </c>
      <c r="I31" s="13">
        <v>0</v>
      </c>
      <c r="J31" s="13">
        <v>0.24494897400000001</v>
      </c>
    </row>
    <row r="32" spans="1:16">
      <c r="A32">
        <v>6</v>
      </c>
      <c r="B32">
        <v>1.8</v>
      </c>
      <c r="C32">
        <v>0</v>
      </c>
      <c r="D32">
        <v>0</v>
      </c>
      <c r="E32">
        <v>1</v>
      </c>
      <c r="G32" s="13">
        <v>0.374165739</v>
      </c>
      <c r="H32" s="13">
        <v>0</v>
      </c>
      <c r="I32" s="13">
        <v>0</v>
      </c>
      <c r="J32" s="13">
        <v>0.44721359500000002</v>
      </c>
    </row>
    <row r="33" spans="1:10">
      <c r="A33">
        <v>7</v>
      </c>
      <c r="B33">
        <v>3.4</v>
      </c>
      <c r="C33">
        <v>0</v>
      </c>
      <c r="D33">
        <v>0</v>
      </c>
      <c r="E33">
        <v>2</v>
      </c>
      <c r="G33" s="13">
        <v>0.50990195100000002</v>
      </c>
      <c r="H33" s="13">
        <v>0</v>
      </c>
      <c r="I33" s="13">
        <v>0</v>
      </c>
      <c r="J33" s="13">
        <v>0.89442719100000001</v>
      </c>
    </row>
    <row r="34" spans="1:10">
      <c r="A34">
        <v>8</v>
      </c>
      <c r="B34">
        <v>4.2</v>
      </c>
      <c r="C34">
        <v>0</v>
      </c>
      <c r="D34">
        <v>0</v>
      </c>
      <c r="E34">
        <v>2.4</v>
      </c>
      <c r="G34" s="13">
        <v>0.374165739</v>
      </c>
      <c r="H34" s="13">
        <v>0</v>
      </c>
      <c r="I34" s="13">
        <v>0</v>
      </c>
      <c r="J34" s="13">
        <v>1.0295630140000001</v>
      </c>
    </row>
    <row r="35" spans="1:10">
      <c r="A35">
        <v>9</v>
      </c>
      <c r="B35">
        <v>4.8</v>
      </c>
      <c r="C35">
        <v>0</v>
      </c>
      <c r="D35">
        <v>0</v>
      </c>
      <c r="E35">
        <v>2.6</v>
      </c>
      <c r="G35" s="13">
        <v>0.2</v>
      </c>
      <c r="H35" s="13">
        <v>0</v>
      </c>
      <c r="I35" s="13">
        <v>0</v>
      </c>
      <c r="J35" s="13">
        <v>1.077032961</v>
      </c>
    </row>
    <row r="36" spans="1:10">
      <c r="A36">
        <v>10</v>
      </c>
      <c r="B36">
        <v>5</v>
      </c>
      <c r="C36">
        <v>0</v>
      </c>
      <c r="D36">
        <v>0</v>
      </c>
      <c r="E36">
        <v>2.8</v>
      </c>
      <c r="G36" s="13">
        <v>0</v>
      </c>
      <c r="H36" s="13">
        <v>0</v>
      </c>
      <c r="I36" s="13">
        <v>0</v>
      </c>
      <c r="J36" s="13">
        <v>1.1575836900000001</v>
      </c>
    </row>
    <row r="37" spans="1:10">
      <c r="A37">
        <v>11</v>
      </c>
      <c r="B37">
        <v>5</v>
      </c>
      <c r="C37">
        <v>0</v>
      </c>
      <c r="D37">
        <v>0</v>
      </c>
      <c r="E37">
        <v>3</v>
      </c>
      <c r="G37" s="13">
        <v>0</v>
      </c>
      <c r="H37" s="13">
        <v>0</v>
      </c>
      <c r="I37" s="13">
        <v>0</v>
      </c>
      <c r="J37" s="13">
        <v>1.224744871</v>
      </c>
    </row>
    <row r="38" spans="1:10">
      <c r="A38">
        <v>12</v>
      </c>
      <c r="B38">
        <v>5</v>
      </c>
      <c r="C38">
        <v>0</v>
      </c>
      <c r="D38">
        <v>0</v>
      </c>
      <c r="E38">
        <v>3</v>
      </c>
      <c r="G38" s="13">
        <v>0</v>
      </c>
      <c r="H38" s="13">
        <v>0</v>
      </c>
      <c r="I38" s="13">
        <v>0</v>
      </c>
      <c r="J38" s="13">
        <v>1.224744871</v>
      </c>
    </row>
    <row r="39" spans="1:10">
      <c r="A39">
        <v>13</v>
      </c>
      <c r="B39">
        <v>5</v>
      </c>
      <c r="C39">
        <v>0</v>
      </c>
      <c r="D39">
        <v>0</v>
      </c>
      <c r="E39">
        <v>3</v>
      </c>
      <c r="G39" s="13">
        <v>0</v>
      </c>
      <c r="H39" s="13">
        <v>0</v>
      </c>
      <c r="I39" s="13">
        <v>0</v>
      </c>
      <c r="J39" s="13">
        <v>1.224744871</v>
      </c>
    </row>
    <row r="40" spans="1:10">
      <c r="A40">
        <v>14</v>
      </c>
      <c r="B40">
        <v>5</v>
      </c>
      <c r="C40">
        <v>0</v>
      </c>
      <c r="D40">
        <v>0</v>
      </c>
      <c r="E40">
        <v>3</v>
      </c>
      <c r="G40" s="13">
        <v>0</v>
      </c>
      <c r="H40" s="13">
        <v>0</v>
      </c>
      <c r="I40" s="13">
        <v>0</v>
      </c>
      <c r="J40" s="13">
        <v>1.224744871</v>
      </c>
    </row>
  </sheetData>
  <mergeCells count="1">
    <mergeCell ref="B1:P1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DEEC6-7271-9A40-A84B-A5831F46AF21}">
  <dimension ref="A1:H5"/>
  <sheetViews>
    <sheetView workbookViewId="0">
      <selection activeCell="F17" sqref="F17"/>
    </sheetView>
  </sheetViews>
  <sheetFormatPr baseColWidth="10" defaultRowHeight="20"/>
  <cols>
    <col min="7" max="8" width="10.7109375" style="12"/>
  </cols>
  <sheetData>
    <row r="1" spans="1:8" ht="35" thickBot="1">
      <c r="A1" s="6" t="s">
        <v>59</v>
      </c>
      <c r="B1" s="9" t="s">
        <v>60</v>
      </c>
      <c r="C1" s="8"/>
      <c r="D1" s="8"/>
      <c r="E1" s="8"/>
      <c r="F1" s="10"/>
      <c r="G1" s="12" t="s">
        <v>41</v>
      </c>
      <c r="H1" s="12" t="s">
        <v>42</v>
      </c>
    </row>
    <row r="2" spans="1:8" ht="21" thickBot="1">
      <c r="A2" s="2">
        <v>0</v>
      </c>
      <c r="B2" s="3">
        <v>69</v>
      </c>
      <c r="C2" s="3">
        <v>33</v>
      </c>
      <c r="D2" s="3">
        <v>37</v>
      </c>
      <c r="E2" s="3">
        <v>76</v>
      </c>
      <c r="F2" s="3">
        <v>86</v>
      </c>
      <c r="G2" s="12">
        <f>AVERAGE(B2:F2)</f>
        <v>60.2</v>
      </c>
      <c r="H2" s="12">
        <f>STDEV(B2:F2)</f>
        <v>23.826455884163718</v>
      </c>
    </row>
    <row r="3" spans="1:8" ht="21" thickBot="1">
      <c r="A3" s="2">
        <v>10</v>
      </c>
      <c r="B3" s="3">
        <v>44</v>
      </c>
      <c r="C3" s="3">
        <v>34</v>
      </c>
      <c r="D3" s="3">
        <v>20</v>
      </c>
      <c r="E3" s="3">
        <v>0.6</v>
      </c>
      <c r="F3" s="3">
        <v>0</v>
      </c>
      <c r="G3" s="12">
        <f t="shared" ref="G3:G5" si="0">AVERAGE(B3:F3)</f>
        <v>19.72</v>
      </c>
      <c r="H3" s="12">
        <f t="shared" ref="H3:H5" si="1">STDEV(B3:F3)</f>
        <v>19.672112240428074</v>
      </c>
    </row>
    <row r="4" spans="1:8" ht="21" thickBot="1">
      <c r="A4" s="2">
        <v>50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12">
        <f t="shared" si="0"/>
        <v>0</v>
      </c>
      <c r="H4" s="12">
        <f t="shared" si="1"/>
        <v>0</v>
      </c>
    </row>
    <row r="5" spans="1:8" ht="21" thickBot="1">
      <c r="A5" s="2">
        <v>250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12">
        <f t="shared" si="0"/>
        <v>0</v>
      </c>
      <c r="H5" s="12">
        <f t="shared" si="1"/>
        <v>0</v>
      </c>
    </row>
  </sheetData>
  <mergeCells count="1">
    <mergeCell ref="B1:F1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5489-F58C-CC40-8940-306E09D2C51E}">
  <dimension ref="A1:F5"/>
  <sheetViews>
    <sheetView workbookViewId="0">
      <selection activeCell="D11" sqref="D11"/>
    </sheetView>
  </sheetViews>
  <sheetFormatPr baseColWidth="10" defaultRowHeight="20"/>
  <sheetData>
    <row r="1" spans="1:6" ht="21" thickBot="1">
      <c r="A1" s="6" t="s">
        <v>49</v>
      </c>
      <c r="B1" s="9" t="s">
        <v>50</v>
      </c>
      <c r="C1" s="8"/>
      <c r="D1" s="8"/>
      <c r="E1" s="8"/>
      <c r="F1" s="10"/>
    </row>
    <row r="2" spans="1:6" ht="21" thickBot="1">
      <c r="A2" s="2" t="s">
        <v>51</v>
      </c>
      <c r="B2" s="3">
        <v>7</v>
      </c>
      <c r="C2" s="3">
        <v>7</v>
      </c>
      <c r="D2" s="3">
        <v>7</v>
      </c>
      <c r="E2" s="3">
        <v>8</v>
      </c>
      <c r="F2" s="3">
        <v>8</v>
      </c>
    </row>
    <row r="3" spans="1:6" ht="21" thickBot="1">
      <c r="A3" s="2" t="s">
        <v>61</v>
      </c>
      <c r="B3" s="3">
        <v>9</v>
      </c>
      <c r="C3" s="3">
        <v>10</v>
      </c>
      <c r="D3" s="3">
        <v>14</v>
      </c>
      <c r="E3" s="3">
        <v>14</v>
      </c>
      <c r="F3" s="3">
        <v>14</v>
      </c>
    </row>
    <row r="4" spans="1:6" ht="35" thickBot="1">
      <c r="A4" s="2" t="s">
        <v>62</v>
      </c>
      <c r="B4" s="3">
        <v>9</v>
      </c>
      <c r="C4" s="3">
        <v>10</v>
      </c>
      <c r="D4" s="3">
        <v>11</v>
      </c>
      <c r="E4" s="3">
        <v>14</v>
      </c>
      <c r="F4" s="3">
        <v>14</v>
      </c>
    </row>
    <row r="5" spans="1:6" ht="35" thickBot="1">
      <c r="A5" s="2" t="s">
        <v>63</v>
      </c>
      <c r="B5" s="3">
        <v>10</v>
      </c>
      <c r="C5" s="3">
        <v>11</v>
      </c>
      <c r="D5" s="3">
        <v>12</v>
      </c>
      <c r="E5" s="3">
        <v>14</v>
      </c>
      <c r="F5" s="3">
        <v>14</v>
      </c>
    </row>
  </sheetData>
  <mergeCells count="1">
    <mergeCell ref="B1:F1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DFCE-CC6C-4449-BE40-848B39F8EE6C}">
  <dimension ref="A1:P40"/>
  <sheetViews>
    <sheetView topLeftCell="A15" workbookViewId="0">
      <selection activeCell="K45" sqref="K45"/>
    </sheetView>
  </sheetViews>
  <sheetFormatPr baseColWidth="10" defaultRowHeight="20"/>
  <sheetData>
    <row r="1" spans="1:16" ht="21" thickBot="1">
      <c r="A1" s="6"/>
      <c r="B1" s="9" t="s">
        <v>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"/>
    </row>
    <row r="2" spans="1:16" ht="21" thickBot="1">
      <c r="A2" s="2"/>
      <c r="B2" s="3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</row>
    <row r="3" spans="1:16" ht="21" thickBot="1">
      <c r="A3" s="2" t="s">
        <v>51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1</v>
      </c>
      <c r="H3" s="3">
        <v>2</v>
      </c>
      <c r="I3" s="3">
        <v>4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/>
    </row>
    <row r="4" spans="1:16" ht="21" thickBot="1">
      <c r="A4" s="2"/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3</v>
      </c>
      <c r="I4" s="3">
        <v>4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</row>
    <row r="5" spans="1:16" ht="21" thickBot="1">
      <c r="A5" s="2"/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2</v>
      </c>
      <c r="H5" s="3">
        <v>3</v>
      </c>
      <c r="I5" s="3">
        <v>5</v>
      </c>
      <c r="J5" s="3">
        <v>5</v>
      </c>
      <c r="K5" s="3">
        <v>5</v>
      </c>
      <c r="L5" s="3">
        <v>5</v>
      </c>
      <c r="M5" s="3">
        <v>5</v>
      </c>
      <c r="N5" s="3">
        <v>5</v>
      </c>
      <c r="O5" s="3">
        <v>5</v>
      </c>
      <c r="P5" s="3">
        <v>5</v>
      </c>
    </row>
    <row r="6" spans="1:16" ht="21" thickBot="1">
      <c r="A6" s="2"/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2</v>
      </c>
      <c r="H6" s="3">
        <v>4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</row>
    <row r="7" spans="1:16" ht="21" thickBot="1">
      <c r="A7" s="2"/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2</v>
      </c>
      <c r="H7" s="3">
        <v>4</v>
      </c>
      <c r="I7" s="3">
        <v>5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</row>
    <row r="8" spans="1:16" ht="21" thickBot="1">
      <c r="A8" s="2" t="s">
        <v>61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ht="21" thickBot="1">
      <c r="A9" s="2"/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</row>
    <row r="10" spans="1:16" ht="21" thickBot="1">
      <c r="A10" s="2"/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</row>
    <row r="11" spans="1:16" ht="21" thickBot="1">
      <c r="A11" s="2"/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2</v>
      </c>
      <c r="I11" s="3">
        <v>2</v>
      </c>
      <c r="J11" s="3">
        <v>3</v>
      </c>
      <c r="K11" s="3">
        <v>4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</row>
    <row r="12" spans="1:16" ht="21" thickBot="1">
      <c r="A12" s="2"/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2</v>
      </c>
      <c r="I12" s="3">
        <v>3</v>
      </c>
      <c r="J12" s="3">
        <v>4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</row>
    <row r="13" spans="1:16" ht="21" thickBot="1">
      <c r="A13" s="2" t="s">
        <v>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21" thickBot="1">
      <c r="A14" s="2" t="s">
        <v>64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2</v>
      </c>
      <c r="L14" s="3">
        <v>3</v>
      </c>
      <c r="M14" s="3">
        <v>2</v>
      </c>
      <c r="N14" s="3">
        <v>2</v>
      </c>
      <c r="O14" s="3">
        <v>1</v>
      </c>
      <c r="P14" s="3">
        <v>1</v>
      </c>
    </row>
    <row r="15" spans="1:16" ht="21" thickBot="1">
      <c r="A15" s="2"/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2</v>
      </c>
      <c r="I15" s="3">
        <v>3</v>
      </c>
      <c r="J15" s="3">
        <v>3</v>
      </c>
      <c r="K15" s="3">
        <v>4</v>
      </c>
      <c r="L15" s="3">
        <v>4</v>
      </c>
      <c r="M15" s="3">
        <v>5</v>
      </c>
      <c r="N15" s="3">
        <v>5</v>
      </c>
      <c r="O15" s="3">
        <v>5</v>
      </c>
      <c r="P15" s="3">
        <v>5</v>
      </c>
    </row>
    <row r="16" spans="1:16" ht="21" thickBot="1">
      <c r="A16" s="2"/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2</v>
      </c>
      <c r="I16" s="3">
        <v>3</v>
      </c>
      <c r="J16" s="3">
        <v>3</v>
      </c>
      <c r="K16" s="3">
        <v>4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</row>
    <row r="17" spans="1:16" ht="21" thickBot="1">
      <c r="A17" s="2"/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1</v>
      </c>
      <c r="H17" s="3">
        <v>3</v>
      </c>
      <c r="I17" s="3">
        <v>3</v>
      </c>
      <c r="J17" s="3">
        <v>4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</row>
    <row r="18" spans="1:16" ht="21" thickBot="1">
      <c r="A18" s="2" t="s">
        <v>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1" thickBot="1">
      <c r="A19" s="2" t="s">
        <v>65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</row>
    <row r="20" spans="1:16" ht="21" thickBot="1">
      <c r="A20" s="2"/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2</v>
      </c>
      <c r="K20" s="3">
        <v>2</v>
      </c>
      <c r="L20" s="3">
        <v>3</v>
      </c>
      <c r="M20" s="3">
        <v>4</v>
      </c>
      <c r="N20" s="3">
        <v>4</v>
      </c>
      <c r="O20" s="3">
        <v>5</v>
      </c>
      <c r="P20" s="3">
        <v>5</v>
      </c>
    </row>
    <row r="21" spans="1:16" ht="21" thickBot="1">
      <c r="A21" s="2"/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2</v>
      </c>
      <c r="I21" s="3">
        <v>2</v>
      </c>
      <c r="J21" s="3">
        <v>3</v>
      </c>
      <c r="K21" s="3">
        <v>4</v>
      </c>
      <c r="L21" s="3">
        <v>4</v>
      </c>
      <c r="M21" s="3">
        <v>5</v>
      </c>
      <c r="N21" s="3">
        <v>5</v>
      </c>
      <c r="O21" s="3">
        <v>5</v>
      </c>
      <c r="P21" s="3">
        <v>5</v>
      </c>
    </row>
    <row r="22" spans="1:16" ht="21" thickBot="1">
      <c r="A22" s="2"/>
      <c r="B22" s="3">
        <v>0</v>
      </c>
      <c r="C22" s="3">
        <v>0</v>
      </c>
      <c r="D22" s="3">
        <v>0</v>
      </c>
      <c r="E22" s="3">
        <v>0</v>
      </c>
      <c r="F22" s="14">
        <v>0</v>
      </c>
      <c r="G22" s="3">
        <v>2</v>
      </c>
      <c r="H22" s="3">
        <v>2</v>
      </c>
      <c r="I22" s="3">
        <v>3</v>
      </c>
      <c r="J22" s="3">
        <v>4</v>
      </c>
      <c r="K22" s="3">
        <v>4</v>
      </c>
      <c r="L22" s="3">
        <v>5</v>
      </c>
      <c r="M22" s="3">
        <v>5</v>
      </c>
      <c r="N22" s="3">
        <v>5</v>
      </c>
      <c r="O22" s="3">
        <v>5</v>
      </c>
      <c r="P22" s="3">
        <v>5</v>
      </c>
    </row>
    <row r="24" spans="1:16">
      <c r="A24" t="s">
        <v>66</v>
      </c>
      <c r="B24" t="s">
        <v>41</v>
      </c>
      <c r="G24" t="s">
        <v>69</v>
      </c>
    </row>
    <row r="25" spans="1:16">
      <c r="B25" t="s">
        <v>67</v>
      </c>
      <c r="C25" t="s">
        <v>68</v>
      </c>
      <c r="D25" t="s">
        <v>62</v>
      </c>
      <c r="E25" t="s">
        <v>63</v>
      </c>
      <c r="G25" t="s">
        <v>67</v>
      </c>
      <c r="H25" t="s">
        <v>68</v>
      </c>
      <c r="I25" t="s">
        <v>62</v>
      </c>
      <c r="J25" t="s">
        <v>63</v>
      </c>
    </row>
    <row r="26" spans="1:16">
      <c r="A26">
        <v>0</v>
      </c>
      <c r="B26" s="12">
        <v>0</v>
      </c>
      <c r="C26" s="12">
        <v>0</v>
      </c>
      <c r="D26" s="12">
        <v>0</v>
      </c>
      <c r="E26" s="12">
        <v>0</v>
      </c>
      <c r="F26" s="12"/>
      <c r="G26" s="13">
        <v>0</v>
      </c>
      <c r="H26" s="13">
        <v>0</v>
      </c>
      <c r="I26" s="13">
        <v>0</v>
      </c>
      <c r="J26" s="13">
        <v>0</v>
      </c>
    </row>
    <row r="27" spans="1:16">
      <c r="A27">
        <v>1</v>
      </c>
      <c r="B27" s="12">
        <v>0</v>
      </c>
      <c r="C27" s="12">
        <v>0</v>
      </c>
      <c r="D27" s="12">
        <v>0</v>
      </c>
      <c r="E27" s="12">
        <v>0</v>
      </c>
      <c r="F27" s="12"/>
      <c r="G27" s="13">
        <v>0</v>
      </c>
      <c r="H27" s="13">
        <v>0</v>
      </c>
      <c r="I27" s="13">
        <v>0</v>
      </c>
      <c r="J27" s="13">
        <v>0</v>
      </c>
    </row>
    <row r="28" spans="1:16">
      <c r="A28">
        <v>2</v>
      </c>
      <c r="B28" s="12">
        <v>0</v>
      </c>
      <c r="C28" s="12">
        <v>0</v>
      </c>
      <c r="D28" s="12">
        <v>0</v>
      </c>
      <c r="E28" s="12">
        <v>0</v>
      </c>
      <c r="F28" s="12"/>
      <c r="G28" s="13">
        <v>0</v>
      </c>
      <c r="H28" s="13">
        <v>0</v>
      </c>
      <c r="I28" s="13">
        <v>0</v>
      </c>
      <c r="J28" s="13">
        <v>0</v>
      </c>
    </row>
    <row r="29" spans="1:16">
      <c r="A29">
        <v>3</v>
      </c>
      <c r="B29" s="12">
        <v>0</v>
      </c>
      <c r="C29" s="12">
        <v>0</v>
      </c>
      <c r="D29" s="12">
        <v>0</v>
      </c>
      <c r="E29" s="12">
        <v>0</v>
      </c>
      <c r="F29" s="12"/>
      <c r="G29" s="13">
        <v>0</v>
      </c>
      <c r="H29" s="13">
        <v>0</v>
      </c>
      <c r="I29" s="13">
        <v>0</v>
      </c>
      <c r="J29" s="13">
        <v>0</v>
      </c>
    </row>
    <row r="30" spans="1:16">
      <c r="A30">
        <v>4</v>
      </c>
      <c r="B30" s="12">
        <v>0.8</v>
      </c>
      <c r="C30" s="12">
        <v>0</v>
      </c>
      <c r="D30" s="12">
        <v>0.2</v>
      </c>
      <c r="E30" s="12">
        <v>0</v>
      </c>
      <c r="F30" s="12"/>
      <c r="G30" s="13">
        <v>0.2</v>
      </c>
      <c r="H30" s="13">
        <v>0</v>
      </c>
      <c r="I30" s="13">
        <v>0.2</v>
      </c>
      <c r="J30" s="13">
        <v>0</v>
      </c>
    </row>
    <row r="31" spans="1:16">
      <c r="A31">
        <v>5</v>
      </c>
      <c r="B31" s="12">
        <v>1.6</v>
      </c>
      <c r="C31" s="12">
        <v>0.4</v>
      </c>
      <c r="D31" s="12">
        <v>0.6</v>
      </c>
      <c r="E31" s="12">
        <v>0.6</v>
      </c>
      <c r="F31" s="12"/>
      <c r="G31" s="13">
        <v>0.24494897400000001</v>
      </c>
      <c r="H31" s="13">
        <v>0.24494897400000001</v>
      </c>
      <c r="I31" s="13">
        <v>0.24494897400000001</v>
      </c>
      <c r="J31" s="13">
        <v>0.4</v>
      </c>
    </row>
    <row r="32" spans="1:16">
      <c r="A32">
        <v>6</v>
      </c>
      <c r="B32" s="12">
        <v>3</v>
      </c>
      <c r="C32" s="12">
        <v>0.8</v>
      </c>
      <c r="D32" s="12">
        <v>1.4</v>
      </c>
      <c r="E32" s="12">
        <v>0.8</v>
      </c>
      <c r="F32" s="12"/>
      <c r="G32" s="13">
        <v>0.374165739</v>
      </c>
      <c r="H32" s="13">
        <v>0.489897949</v>
      </c>
      <c r="I32" s="13">
        <v>0.6</v>
      </c>
      <c r="J32" s="13">
        <v>0.489897949</v>
      </c>
    </row>
    <row r="33" spans="1:10">
      <c r="A33">
        <v>7</v>
      </c>
      <c r="B33" s="12">
        <v>4.5999999999999996</v>
      </c>
      <c r="C33" s="12">
        <v>1.4</v>
      </c>
      <c r="D33" s="12">
        <v>1.8</v>
      </c>
      <c r="E33" s="12">
        <v>1.2</v>
      </c>
      <c r="F33" s="12"/>
      <c r="G33" s="13">
        <v>0.24494897400000001</v>
      </c>
      <c r="H33" s="13">
        <v>0.50990195100000002</v>
      </c>
      <c r="I33" s="13">
        <v>0.73484692299999999</v>
      </c>
      <c r="J33" s="13">
        <v>0.58309518900000001</v>
      </c>
    </row>
    <row r="34" spans="1:10">
      <c r="A34">
        <v>8</v>
      </c>
      <c r="B34" s="12">
        <v>5</v>
      </c>
      <c r="C34" s="12">
        <v>1.8</v>
      </c>
      <c r="D34" s="12">
        <v>2.4</v>
      </c>
      <c r="E34" s="12">
        <v>2</v>
      </c>
      <c r="F34" s="12"/>
      <c r="G34" s="13">
        <v>0</v>
      </c>
      <c r="H34" s="13">
        <v>0.73484692299999999</v>
      </c>
      <c r="I34" s="13">
        <v>0.67823299800000003</v>
      </c>
      <c r="J34" s="13">
        <v>0.70710678100000002</v>
      </c>
    </row>
    <row r="35" spans="1:10">
      <c r="A35">
        <v>9</v>
      </c>
      <c r="B35" s="12">
        <v>5</v>
      </c>
      <c r="C35" s="12">
        <v>2.2000000000000002</v>
      </c>
      <c r="D35" s="12">
        <v>3</v>
      </c>
      <c r="E35" s="12">
        <v>2.2000000000000002</v>
      </c>
      <c r="F35" s="12"/>
      <c r="G35" s="13">
        <v>0</v>
      </c>
      <c r="H35" s="13">
        <v>0.969535971</v>
      </c>
      <c r="I35" s="13">
        <v>0.89442719100000001</v>
      </c>
      <c r="J35" s="13">
        <v>0.8</v>
      </c>
    </row>
    <row r="36" spans="1:10">
      <c r="A36">
        <v>10</v>
      </c>
      <c r="B36" s="12">
        <v>5</v>
      </c>
      <c r="C36" s="12">
        <v>2.4</v>
      </c>
      <c r="D36" s="12">
        <v>3.4</v>
      </c>
      <c r="E36" s="12">
        <v>2.6</v>
      </c>
      <c r="F36" s="12"/>
      <c r="G36" s="13">
        <v>0</v>
      </c>
      <c r="H36" s="13">
        <v>1.077032961</v>
      </c>
      <c r="I36" s="13">
        <v>0.92736185000000004</v>
      </c>
      <c r="J36" s="13">
        <v>0.92736185000000004</v>
      </c>
    </row>
    <row r="37" spans="1:10">
      <c r="A37">
        <v>11</v>
      </c>
      <c r="B37" s="12">
        <v>5</v>
      </c>
      <c r="C37" s="12">
        <v>2.4</v>
      </c>
      <c r="D37" s="12">
        <v>3.4</v>
      </c>
      <c r="E37" s="12">
        <v>3</v>
      </c>
      <c r="F37" s="12"/>
      <c r="G37" s="13">
        <v>0</v>
      </c>
      <c r="H37" s="13">
        <v>1.077032961</v>
      </c>
      <c r="I37" s="13">
        <v>1.0295630140000001</v>
      </c>
      <c r="J37" s="13">
        <v>1.048808848</v>
      </c>
    </row>
    <row r="38" spans="1:10">
      <c r="A38">
        <v>12</v>
      </c>
      <c r="B38" s="12">
        <v>5</v>
      </c>
      <c r="C38" s="12">
        <v>2.4</v>
      </c>
      <c r="D38" s="12">
        <v>3.4</v>
      </c>
      <c r="E38" s="12">
        <v>3</v>
      </c>
      <c r="F38" s="12"/>
      <c r="G38" s="13">
        <v>0</v>
      </c>
      <c r="H38" s="13">
        <v>1.077032961</v>
      </c>
      <c r="I38" s="13">
        <v>1.0295630140000001</v>
      </c>
      <c r="J38" s="13">
        <v>1.048808848</v>
      </c>
    </row>
    <row r="39" spans="1:10">
      <c r="A39">
        <v>13</v>
      </c>
      <c r="B39" s="12">
        <v>5</v>
      </c>
      <c r="C39" s="12">
        <v>2.2000000000000002</v>
      </c>
      <c r="D39" s="12">
        <v>3.2</v>
      </c>
      <c r="E39" s="12">
        <v>3.2</v>
      </c>
      <c r="F39" s="12"/>
      <c r="G39" s="13">
        <v>0</v>
      </c>
      <c r="H39" s="13">
        <v>1.077032961</v>
      </c>
      <c r="I39" s="13">
        <v>1.1135528729999999</v>
      </c>
      <c r="J39" s="13">
        <v>1.048808848</v>
      </c>
    </row>
    <row r="40" spans="1:10">
      <c r="A40">
        <v>14</v>
      </c>
      <c r="B40" s="12">
        <v>5</v>
      </c>
      <c r="C40" s="12">
        <v>2.2000000000000002</v>
      </c>
      <c r="D40" s="12">
        <v>3.2</v>
      </c>
      <c r="E40" s="12">
        <v>3.2</v>
      </c>
      <c r="F40" s="12"/>
      <c r="G40" s="13">
        <v>0</v>
      </c>
      <c r="H40" s="13">
        <v>1.077032961</v>
      </c>
      <c r="I40" s="13">
        <v>1.1135528729999999</v>
      </c>
      <c r="J40" s="13">
        <v>1.048808848</v>
      </c>
    </row>
  </sheetData>
  <mergeCells count="1">
    <mergeCell ref="B1:P1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8CCC1-68DE-FD4E-94BF-69A136A3D616}">
  <dimension ref="A1:H5"/>
  <sheetViews>
    <sheetView tabSelected="1" workbookViewId="0">
      <selection activeCell="N27" sqref="N27"/>
    </sheetView>
  </sheetViews>
  <sheetFormatPr baseColWidth="10" defaultRowHeight="20"/>
  <sheetData>
    <row r="1" spans="1:8" ht="21" thickBot="1">
      <c r="A1" s="6"/>
      <c r="B1" s="9" t="s">
        <v>60</v>
      </c>
      <c r="C1" s="8"/>
      <c r="D1" s="8"/>
      <c r="E1" s="8"/>
      <c r="F1" s="10"/>
      <c r="G1" t="s">
        <v>41</v>
      </c>
      <c r="H1" t="s">
        <v>42</v>
      </c>
    </row>
    <row r="2" spans="1:8" ht="21" thickBot="1">
      <c r="A2" s="2" t="s">
        <v>51</v>
      </c>
      <c r="B2" s="3">
        <v>183</v>
      </c>
      <c r="C2" s="3">
        <v>76</v>
      </c>
      <c r="D2" s="3">
        <v>194</v>
      </c>
      <c r="E2" s="3">
        <v>87</v>
      </c>
      <c r="F2" s="3">
        <v>84</v>
      </c>
      <c r="G2" s="13">
        <f>AVERAGE(B2:F2)</f>
        <v>124.8</v>
      </c>
      <c r="H2" s="13">
        <f>STDEV(B2:F2)</f>
        <v>58.418319044628461</v>
      </c>
    </row>
    <row r="3" spans="1:8" ht="21" thickBot="1">
      <c r="A3" s="2" t="s">
        <v>61</v>
      </c>
      <c r="B3" s="3">
        <v>3.2</v>
      </c>
      <c r="C3" s="3">
        <v>2.6</v>
      </c>
      <c r="D3" s="3">
        <v>0.5</v>
      </c>
      <c r="E3" s="3">
        <v>1.6</v>
      </c>
      <c r="F3" s="3">
        <v>1.3</v>
      </c>
      <c r="G3" s="13">
        <f t="shared" ref="G3:G5" si="0">AVERAGE(B3:F3)</f>
        <v>1.8400000000000003</v>
      </c>
      <c r="H3" s="13">
        <f t="shared" ref="H3:H5" si="1">STDEV(B3:F3)</f>
        <v>1.0691117808723276</v>
      </c>
    </row>
    <row r="4" spans="1:8" ht="35" thickBot="1">
      <c r="A4" s="2" t="s">
        <v>62</v>
      </c>
      <c r="B4" s="3">
        <v>33</v>
      </c>
      <c r="C4" s="3">
        <v>40</v>
      </c>
      <c r="D4" s="3">
        <v>43</v>
      </c>
      <c r="E4" s="3">
        <v>21</v>
      </c>
      <c r="F4" s="3">
        <v>14</v>
      </c>
      <c r="G4" s="13">
        <f t="shared" si="0"/>
        <v>30.2</v>
      </c>
      <c r="H4" s="13">
        <f t="shared" si="1"/>
        <v>12.397580409095964</v>
      </c>
    </row>
    <row r="5" spans="1:8" ht="35" thickBot="1">
      <c r="A5" s="2" t="s">
        <v>63</v>
      </c>
      <c r="B5" s="3">
        <v>11</v>
      </c>
      <c r="C5" s="3">
        <v>12</v>
      </c>
      <c r="D5" s="3">
        <v>30</v>
      </c>
      <c r="E5" s="3">
        <v>20</v>
      </c>
      <c r="F5" s="3">
        <v>11</v>
      </c>
      <c r="G5" s="13">
        <f t="shared" si="0"/>
        <v>16.8</v>
      </c>
      <c r="H5" s="13">
        <f t="shared" si="1"/>
        <v>8.2885463140408397</v>
      </c>
    </row>
  </sheetData>
  <mergeCells count="1">
    <mergeCell ref="B1:F1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Dataset of Fig 2</vt:lpstr>
      <vt:lpstr>Dataset of Fig 3</vt:lpstr>
      <vt:lpstr>Dataset of Fig 4.</vt:lpstr>
      <vt:lpstr>Dataset of Fig 5A.</vt:lpstr>
      <vt:lpstr>Dataset of Fig 5B.</vt:lpstr>
      <vt:lpstr>Dataset of Fig 5C.</vt:lpstr>
      <vt:lpstr>Dataset of Fig 6A.</vt:lpstr>
      <vt:lpstr>Dataset of Fig 6B.</vt:lpstr>
      <vt:lpstr>Dataset of Fig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2019-06-25T22:09:52Z</dcterms:created>
  <dcterms:modified xsi:type="dcterms:W3CDTF">2019-06-25T22:35:21Z</dcterms:modified>
</cp:coreProperties>
</file>