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5" yWindow="5160" windowWidth="20730" windowHeight="7050"/>
  </bookViews>
  <sheets>
    <sheet name="Table S13" sheetId="15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5" l="1"/>
  <c r="C20" i="15"/>
  <c r="F20" i="15" s="1"/>
  <c r="D19" i="15"/>
  <c r="C19" i="15"/>
  <c r="F19" i="15" s="1"/>
  <c r="D18" i="15"/>
  <c r="C18" i="15"/>
  <c r="F18" i="15" s="1"/>
  <c r="D17" i="15"/>
  <c r="C17" i="15"/>
  <c r="F17" i="15" s="1"/>
  <c r="D15" i="15"/>
  <c r="C15" i="15"/>
  <c r="E15" i="15" s="1"/>
  <c r="B15" i="15"/>
  <c r="F10" i="15"/>
  <c r="E10" i="15"/>
  <c r="F9" i="15"/>
  <c r="E9" i="15"/>
  <c r="F8" i="15"/>
  <c r="E8" i="15"/>
  <c r="F7" i="15"/>
  <c r="E7" i="15"/>
  <c r="F5" i="15"/>
  <c r="E5" i="15"/>
  <c r="F15" i="15" l="1"/>
  <c r="E17" i="15"/>
  <c r="E18" i="15"/>
  <c r="E19" i="15"/>
  <c r="E20" i="15"/>
</calcChain>
</file>

<file path=xl/sharedStrings.xml><?xml version="1.0" encoding="utf-8"?>
<sst xmlns="http://schemas.openxmlformats.org/spreadsheetml/2006/main" count="69" uniqueCount="30">
  <si>
    <t>-</t>
  </si>
  <si>
    <t>IC50 nM</t>
  </si>
  <si>
    <t>T4</t>
  </si>
  <si>
    <t>3' OH-PCB 182</t>
  </si>
  <si>
    <t>4'-OH-PCB 172</t>
  </si>
  <si>
    <t>3'-OH-PCB 180</t>
  </si>
  <si>
    <t>REP</t>
  </si>
  <si>
    <t>Reference</t>
  </si>
  <si>
    <t>This study</t>
  </si>
  <si>
    <t>PCB 180</t>
  </si>
  <si>
    <t>27% T4 displacement @10000 nM</t>
  </si>
  <si>
    <t>&gt;15000</t>
  </si>
  <si>
    <t>Hamers et al. 2011</t>
  </si>
  <si>
    <t>5-OH-PCB 183</t>
  </si>
  <si>
    <t>92% T4 displacement @100 nM</t>
  </si>
  <si>
    <t>93% T4 displacement @100 nM</t>
  </si>
  <si>
    <t>95% T4 displacement @100 nM</t>
  </si>
  <si>
    <t>Relative potency</t>
  </si>
  <si>
    <t>&lt;0.0038</t>
  </si>
  <si>
    <t xml:space="preserve">In vitro toxicity profiling of ultrapure non-dioxin-like polychlorinated biphenyl (NDL-PCB) congeners and their relative toxic contribution to PCB-mixtures in humans. </t>
  </si>
  <si>
    <t>Pilot experiment</t>
  </si>
  <si>
    <t>Full dose-resonse experiments</t>
  </si>
  <si>
    <t>Full dose resonse experiments</t>
  </si>
  <si>
    <t>Mean</t>
  </si>
  <si>
    <t>SD</t>
  </si>
  <si>
    <t>Exp 1</t>
  </si>
  <si>
    <t>Exp 2</t>
  </si>
  <si>
    <t xml:space="preserve">Hamers T, Kamstra JH, Cenijn PH, Pencikova K, Palkova L, Simeckova P, Vondracek J, Andersson PL, Stenberg M, Machala M (2011) </t>
  </si>
  <si>
    <r>
      <t>Toxicological Sciences 121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88-100.</t>
    </r>
  </si>
  <si>
    <t>Table S13. Transthyretin binding of monohydroxy metabolites of PCB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</si>
</sst>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2" fontId="0" fillId="0" borderId="0" xfId="0" applyNumberFormat="1"/>
    <xf numFmtId="0" fontId="1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2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Alignment="1">
      <alignment vertical="top"/>
    </xf>
    <xf numFmtId="0" fontId="0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quotePrefix="1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</cellXfs>
  <cellStyles count="454">
    <cellStyle name="Comma 2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66675</xdr:rowOff>
    </xdr:from>
    <xdr:to>
      <xdr:col>17</xdr:col>
      <xdr:colOff>223595</xdr:colOff>
      <xdr:row>20</xdr:row>
      <xdr:rowOff>45818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66675"/>
          <a:ext cx="5376620" cy="321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1</xdr:col>
          <xdr:colOff>1057275</xdr:colOff>
          <xdr:row>29</xdr:row>
          <xdr:rowOff>104775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</xdr:row>
          <xdr:rowOff>0</xdr:rowOff>
        </xdr:from>
        <xdr:to>
          <xdr:col>4</xdr:col>
          <xdr:colOff>323850</xdr:colOff>
          <xdr:row>29</xdr:row>
          <xdr:rowOff>104775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23</xdr:row>
          <xdr:rowOff>0</xdr:rowOff>
        </xdr:from>
        <xdr:to>
          <xdr:col>7</xdr:col>
          <xdr:colOff>304800</xdr:colOff>
          <xdr:row>29</xdr:row>
          <xdr:rowOff>104775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23</xdr:row>
          <xdr:rowOff>0</xdr:rowOff>
        </xdr:from>
        <xdr:to>
          <xdr:col>12</xdr:col>
          <xdr:colOff>333375</xdr:colOff>
          <xdr:row>29</xdr:row>
          <xdr:rowOff>104775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23</xdr:row>
          <xdr:rowOff>0</xdr:rowOff>
        </xdr:from>
        <xdr:to>
          <xdr:col>16</xdr:col>
          <xdr:colOff>247650</xdr:colOff>
          <xdr:row>29</xdr:row>
          <xdr:rowOff>104775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A23" sqref="A23"/>
    </sheetView>
  </sheetViews>
  <sheetFormatPr defaultColWidth="8.85546875" defaultRowHeight="12.75" x14ac:dyDescent="0.2"/>
  <cols>
    <col min="1" max="1" width="16.5703125" customWidth="1"/>
    <col min="2" max="2" width="30.140625" bestFit="1" customWidth="1"/>
    <col min="3" max="3" width="13.85546875" customWidth="1"/>
    <col min="4" max="4" width="14" customWidth="1"/>
    <col min="5" max="5" width="10" customWidth="1"/>
    <col min="7" max="7" width="16.85546875" bestFit="1" customWidth="1"/>
  </cols>
  <sheetData>
    <row r="1" spans="1:16" x14ac:dyDescent="0.2">
      <c r="A1" s="1" t="s">
        <v>29</v>
      </c>
      <c r="B1" s="7"/>
      <c r="C1" s="7"/>
      <c r="D1" s="7"/>
    </row>
    <row r="2" spans="1:16" x14ac:dyDescent="0.2">
      <c r="A2" s="1"/>
      <c r="B2" s="7"/>
      <c r="C2" s="7"/>
      <c r="D2" s="7"/>
    </row>
    <row r="3" spans="1:16" x14ac:dyDescent="0.2">
      <c r="A3" s="16" t="s">
        <v>1</v>
      </c>
      <c r="B3" s="16" t="s">
        <v>20</v>
      </c>
      <c r="C3" s="12" t="s">
        <v>21</v>
      </c>
      <c r="D3" s="17"/>
      <c r="E3" s="17" t="s">
        <v>23</v>
      </c>
      <c r="F3" s="18" t="s">
        <v>24</v>
      </c>
      <c r="G3" s="18" t="s">
        <v>7</v>
      </c>
    </row>
    <row r="4" spans="1:16" x14ac:dyDescent="0.2">
      <c r="A4" s="9"/>
      <c r="B4" s="12"/>
      <c r="C4" s="16" t="s">
        <v>25</v>
      </c>
      <c r="D4" s="16" t="s">
        <v>26</v>
      </c>
      <c r="E4" s="8"/>
      <c r="F4" s="11"/>
      <c r="G4" s="14"/>
    </row>
    <row r="5" spans="1:16" x14ac:dyDescent="0.2">
      <c r="A5" s="6" t="s">
        <v>2</v>
      </c>
      <c r="B5" s="22">
        <v>60.8</v>
      </c>
      <c r="C5" s="20">
        <v>64.23</v>
      </c>
      <c r="D5" s="20">
        <v>55</v>
      </c>
      <c r="E5" s="20">
        <f>AVERAGE(B5:D5)</f>
        <v>60.01</v>
      </c>
      <c r="F5" s="20">
        <f>STDEV(B5:D5)</f>
        <v>4.6654367426855137</v>
      </c>
      <c r="G5" s="19" t="s">
        <v>8</v>
      </c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5" t="s">
        <v>9</v>
      </c>
      <c r="B6" s="16" t="s">
        <v>10</v>
      </c>
      <c r="C6" s="21" t="s">
        <v>0</v>
      </c>
      <c r="D6" s="21" t="s">
        <v>0</v>
      </c>
      <c r="E6" s="19" t="s">
        <v>11</v>
      </c>
      <c r="F6" s="21" t="s">
        <v>0</v>
      </c>
      <c r="G6" s="19" t="s">
        <v>12</v>
      </c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10" t="s">
        <v>13</v>
      </c>
      <c r="B7" s="16" t="s">
        <v>14</v>
      </c>
      <c r="C7" s="17">
        <v>18.13</v>
      </c>
      <c r="D7" s="17">
        <v>21.06</v>
      </c>
      <c r="E7" s="20">
        <f>AVERAGE(C7:D7)</f>
        <v>19.594999999999999</v>
      </c>
      <c r="F7" s="20">
        <f>STDEV(C7:D7)</f>
        <v>2.0718228688765841</v>
      </c>
      <c r="G7" s="19" t="s">
        <v>8</v>
      </c>
    </row>
    <row r="8" spans="1:16" x14ac:dyDescent="0.2">
      <c r="A8" s="10" t="s">
        <v>3</v>
      </c>
      <c r="B8" s="16" t="s">
        <v>15</v>
      </c>
      <c r="C8" s="17">
        <v>17.45</v>
      </c>
      <c r="D8" s="17">
        <v>20.5</v>
      </c>
      <c r="E8" s="20">
        <f t="shared" ref="E8:E10" si="0">AVERAGE(C8:D8)</f>
        <v>18.975000000000001</v>
      </c>
      <c r="F8" s="20">
        <f>STDEV(C8:D8)</f>
        <v>2.1566756826189706</v>
      </c>
      <c r="G8" s="19" t="s">
        <v>8</v>
      </c>
    </row>
    <row r="9" spans="1:16" x14ac:dyDescent="0.2">
      <c r="A9" s="10" t="s">
        <v>4</v>
      </c>
      <c r="B9" s="16" t="s">
        <v>16</v>
      </c>
      <c r="C9" s="17">
        <v>11.95</v>
      </c>
      <c r="D9" s="17">
        <v>14.1</v>
      </c>
      <c r="E9" s="20">
        <f t="shared" si="0"/>
        <v>13.024999999999999</v>
      </c>
      <c r="F9" s="20">
        <f>STDEV(C9:D9)</f>
        <v>1.5202795795510775</v>
      </c>
      <c r="G9" s="19" t="s">
        <v>8</v>
      </c>
    </row>
    <row r="10" spans="1:16" x14ac:dyDescent="0.2">
      <c r="A10" s="10" t="s">
        <v>5</v>
      </c>
      <c r="B10" s="16" t="s">
        <v>16</v>
      </c>
      <c r="C10" s="17">
        <v>16.239999999999998</v>
      </c>
      <c r="D10" s="17">
        <v>19.38</v>
      </c>
      <c r="E10" s="20">
        <f t="shared" si="0"/>
        <v>17.809999999999999</v>
      </c>
      <c r="F10" s="20">
        <f>STDEV(C10:D10)</f>
        <v>2.2203152929257595</v>
      </c>
      <c r="G10" s="19" t="s">
        <v>8</v>
      </c>
    </row>
    <row r="11" spans="1:16" x14ac:dyDescent="0.2">
      <c r="A11" s="5"/>
      <c r="B11" s="8"/>
      <c r="C11" s="8"/>
      <c r="D11" s="8"/>
      <c r="E11" s="5"/>
      <c r="F11" s="5"/>
      <c r="G11" s="4"/>
    </row>
    <row r="12" spans="1:16" x14ac:dyDescent="0.2">
      <c r="A12" s="5"/>
      <c r="B12" s="8"/>
      <c r="C12" s="8"/>
      <c r="D12" s="8"/>
      <c r="E12" s="5"/>
      <c r="F12" s="5"/>
      <c r="G12" s="4"/>
    </row>
    <row r="13" spans="1:16" x14ac:dyDescent="0.2">
      <c r="A13" s="16" t="s">
        <v>17</v>
      </c>
      <c r="B13" s="16" t="s">
        <v>20</v>
      </c>
      <c r="C13" s="12" t="s">
        <v>22</v>
      </c>
      <c r="D13" s="8"/>
      <c r="E13" s="17" t="s">
        <v>23</v>
      </c>
      <c r="F13" s="18" t="s">
        <v>24</v>
      </c>
      <c r="G13" s="18" t="s">
        <v>7</v>
      </c>
    </row>
    <row r="14" spans="1:16" x14ac:dyDescent="0.2">
      <c r="A14" s="16" t="s">
        <v>6</v>
      </c>
      <c r="B14" s="17"/>
      <c r="C14" s="16" t="s">
        <v>25</v>
      </c>
      <c r="D14" s="16" t="s">
        <v>26</v>
      </c>
      <c r="E14" s="8"/>
      <c r="F14" s="11"/>
      <c r="G14" s="14"/>
    </row>
    <row r="15" spans="1:16" x14ac:dyDescent="0.2">
      <c r="A15" s="6" t="s">
        <v>2</v>
      </c>
      <c r="B15" s="20">
        <f>B$5/B5</f>
        <v>1</v>
      </c>
      <c r="C15" s="20">
        <f>C$5/C5</f>
        <v>1</v>
      </c>
      <c r="D15" s="20">
        <f>D$5/D5</f>
        <v>1</v>
      </c>
      <c r="E15" s="20">
        <f>AVERAGE(C15:D15)</f>
        <v>1</v>
      </c>
      <c r="F15" s="20">
        <f>STDEV(B15:D15)</f>
        <v>0</v>
      </c>
      <c r="G15" s="19" t="s">
        <v>8</v>
      </c>
    </row>
    <row r="16" spans="1:16" x14ac:dyDescent="0.2">
      <c r="A16" s="15" t="s">
        <v>9</v>
      </c>
      <c r="B16" s="21" t="s">
        <v>0</v>
      </c>
      <c r="C16" s="21" t="s">
        <v>0</v>
      </c>
      <c r="D16" s="21" t="s">
        <v>0</v>
      </c>
      <c r="E16" s="19" t="s">
        <v>18</v>
      </c>
      <c r="F16" s="21" t="s">
        <v>0</v>
      </c>
      <c r="G16" s="19" t="s">
        <v>12</v>
      </c>
    </row>
    <row r="17" spans="1:14" x14ac:dyDescent="0.2">
      <c r="A17" s="10" t="s">
        <v>13</v>
      </c>
      <c r="B17" s="21" t="s">
        <v>0</v>
      </c>
      <c r="C17" s="20">
        <f t="shared" ref="C17:D20" si="1">C$5/C7</f>
        <v>3.5427468284611145</v>
      </c>
      <c r="D17" s="20">
        <f t="shared" si="1"/>
        <v>2.6115859449192782</v>
      </c>
      <c r="E17" s="20">
        <f>AVERAGE(C17:D17)</f>
        <v>3.0771663866901964</v>
      </c>
      <c r="F17" s="20">
        <f>STDEV(C17:D17)</f>
        <v>0.65843017512808821</v>
      </c>
      <c r="G17" s="19" t="s">
        <v>8</v>
      </c>
    </row>
    <row r="18" spans="1:14" x14ac:dyDescent="0.2">
      <c r="A18" s="10" t="s">
        <v>3</v>
      </c>
      <c r="B18" s="21" t="s">
        <v>0</v>
      </c>
      <c r="C18" s="20">
        <f t="shared" si="1"/>
        <v>3.6808022922636106</v>
      </c>
      <c r="D18" s="20">
        <f t="shared" si="1"/>
        <v>2.6829268292682928</v>
      </c>
      <c r="E18" s="20">
        <f>AVERAGE(C18:D18)</f>
        <v>3.1818645607659519</v>
      </c>
      <c r="F18" s="20">
        <f>STDEV(C18:D18)</f>
        <v>0.70560450666365049</v>
      </c>
      <c r="G18" s="19" t="s">
        <v>8</v>
      </c>
    </row>
    <row r="19" spans="1:14" x14ac:dyDescent="0.2">
      <c r="A19" s="10" t="s">
        <v>4</v>
      </c>
      <c r="B19" s="21" t="s">
        <v>0</v>
      </c>
      <c r="C19" s="20">
        <f t="shared" si="1"/>
        <v>5.3748953974895404</v>
      </c>
      <c r="D19" s="20">
        <f t="shared" si="1"/>
        <v>3.9007092198581561</v>
      </c>
      <c r="E19" s="20">
        <f>AVERAGE(C19:D19)</f>
        <v>4.637802308673848</v>
      </c>
      <c r="F19" s="20">
        <f>STDEV(C19:D19)</f>
        <v>1.0424070429346315</v>
      </c>
      <c r="G19" s="19" t="s">
        <v>8</v>
      </c>
    </row>
    <row r="20" spans="1:14" x14ac:dyDescent="0.2">
      <c r="A20" s="10" t="s">
        <v>5</v>
      </c>
      <c r="B20" s="21" t="s">
        <v>0</v>
      </c>
      <c r="C20" s="20">
        <f t="shared" si="1"/>
        <v>3.9550492610837447</v>
      </c>
      <c r="D20" s="20">
        <f t="shared" si="1"/>
        <v>2.8379772961816307</v>
      </c>
      <c r="E20" s="20">
        <f>AVERAGE(C20:D20)</f>
        <v>3.3965132786326877</v>
      </c>
      <c r="F20" s="20">
        <f>STDEV(C20:D20)</f>
        <v>0.78988916145566468</v>
      </c>
      <c r="G20" s="19" t="s">
        <v>8</v>
      </c>
    </row>
    <row r="21" spans="1:14" x14ac:dyDescent="0.2">
      <c r="B21" s="7"/>
      <c r="C21" s="7"/>
      <c r="D21" s="7"/>
    </row>
    <row r="22" spans="1:14" x14ac:dyDescent="0.2">
      <c r="B22" s="7"/>
      <c r="C22" s="7"/>
      <c r="D22" s="7"/>
    </row>
    <row r="23" spans="1:14" x14ac:dyDescent="0.2">
      <c r="A23" s="3" t="s">
        <v>9</v>
      </c>
      <c r="C23" s="12" t="s">
        <v>13</v>
      </c>
      <c r="F23" s="12" t="s">
        <v>3</v>
      </c>
      <c r="J23" s="12" t="s">
        <v>4</v>
      </c>
      <c r="N23" s="12" t="s">
        <v>5</v>
      </c>
    </row>
    <row r="24" spans="1:14" x14ac:dyDescent="0.2">
      <c r="B24" s="7"/>
      <c r="D24" s="7"/>
    </row>
    <row r="32" spans="1:14" x14ac:dyDescent="0.2">
      <c r="A32" s="1" t="s">
        <v>7</v>
      </c>
    </row>
    <row r="33" spans="1:1" s="3" customFormat="1" x14ac:dyDescent="0.2">
      <c r="A33" s="13" t="s">
        <v>27</v>
      </c>
    </row>
    <row r="34" spans="1:1" s="3" customFormat="1" x14ac:dyDescent="0.2">
      <c r="A34" s="13" t="s">
        <v>19</v>
      </c>
    </row>
    <row r="35" spans="1:1" s="3" customFormat="1" x14ac:dyDescent="0.2">
      <c r="A35" s="13" t="s">
        <v>28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DLDrawOLE.MDLDrawObject.1" shapeId="1035" r:id="rId4">
          <objectPr defaultSize="0" autoPict="0" r:id="rId5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1</xdr:col>
                <xdr:colOff>1057275</xdr:colOff>
                <xdr:row>29</xdr:row>
                <xdr:rowOff>104775</xdr:rowOff>
              </to>
            </anchor>
          </objectPr>
        </oleObject>
      </mc:Choice>
      <mc:Fallback>
        <oleObject progId="MDLDrawOLE.MDLDrawObject.1" shapeId="1035" r:id="rId4"/>
      </mc:Fallback>
    </mc:AlternateContent>
    <mc:AlternateContent xmlns:mc="http://schemas.openxmlformats.org/markup-compatibility/2006">
      <mc:Choice Requires="x14">
        <oleObject progId="MDLDrawOLE.MDLDrawObject.1" shapeId="1036" r:id="rId6">
          <objectPr defaultSize="0" autoPict="0" r:id="rId7">
            <anchor moveWithCells="1" sizeWithCells="1">
              <from>
                <xdr:col>2</xdr:col>
                <xdr:colOff>0</xdr:colOff>
                <xdr:row>23</xdr:row>
                <xdr:rowOff>0</xdr:rowOff>
              </from>
              <to>
                <xdr:col>4</xdr:col>
                <xdr:colOff>323850</xdr:colOff>
                <xdr:row>29</xdr:row>
                <xdr:rowOff>104775</xdr:rowOff>
              </to>
            </anchor>
          </objectPr>
        </oleObject>
      </mc:Choice>
      <mc:Fallback>
        <oleObject progId="MDLDrawOLE.MDLDrawObject.1" shapeId="1036" r:id="rId6"/>
      </mc:Fallback>
    </mc:AlternateContent>
    <mc:AlternateContent xmlns:mc="http://schemas.openxmlformats.org/markup-compatibility/2006">
      <mc:Choice Requires="x14">
        <oleObject progId="MDLDrawOLE.MDLDrawObject.1" shapeId="1037" r:id="rId8">
          <objectPr defaultSize="0" autoPict="0" r:id="rId9">
            <anchor moveWithCells="1" sizeWithCells="1">
              <from>
                <xdr:col>5</xdr:col>
                <xdr:colOff>0</xdr:colOff>
                <xdr:row>23</xdr:row>
                <xdr:rowOff>0</xdr:rowOff>
              </from>
              <to>
                <xdr:col>7</xdr:col>
                <xdr:colOff>304800</xdr:colOff>
                <xdr:row>29</xdr:row>
                <xdr:rowOff>104775</xdr:rowOff>
              </to>
            </anchor>
          </objectPr>
        </oleObject>
      </mc:Choice>
      <mc:Fallback>
        <oleObject progId="MDLDrawOLE.MDLDrawObject.1" shapeId="1037" r:id="rId8"/>
      </mc:Fallback>
    </mc:AlternateContent>
    <mc:AlternateContent xmlns:mc="http://schemas.openxmlformats.org/markup-compatibility/2006">
      <mc:Choice Requires="x14">
        <oleObject progId="MDLDrawOLE.MDLDrawObject.1" shapeId="1038" r:id="rId10">
          <objectPr defaultSize="0" autoPict="0" r:id="rId11">
            <anchor moveWithCells="1" sizeWithCells="1">
              <from>
                <xdr:col>9</xdr:col>
                <xdr:colOff>0</xdr:colOff>
                <xdr:row>23</xdr:row>
                <xdr:rowOff>0</xdr:rowOff>
              </from>
              <to>
                <xdr:col>12</xdr:col>
                <xdr:colOff>333375</xdr:colOff>
                <xdr:row>29</xdr:row>
                <xdr:rowOff>104775</xdr:rowOff>
              </to>
            </anchor>
          </objectPr>
        </oleObject>
      </mc:Choice>
      <mc:Fallback>
        <oleObject progId="MDLDrawOLE.MDLDrawObject.1" shapeId="1038" r:id="rId10"/>
      </mc:Fallback>
    </mc:AlternateContent>
    <mc:AlternateContent xmlns:mc="http://schemas.openxmlformats.org/markup-compatibility/2006">
      <mc:Choice Requires="x14">
        <oleObject progId="MDLDrawOLE.MDLDrawObject.1" shapeId="1039" r:id="rId12">
          <objectPr defaultSize="0" autoPict="0" r:id="rId13">
            <anchor moveWithCells="1" sizeWithCells="1">
              <from>
                <xdr:col>13</xdr:col>
                <xdr:colOff>0</xdr:colOff>
                <xdr:row>23</xdr:row>
                <xdr:rowOff>0</xdr:rowOff>
              </from>
              <to>
                <xdr:col>16</xdr:col>
                <xdr:colOff>247650</xdr:colOff>
                <xdr:row>29</xdr:row>
                <xdr:rowOff>104775</xdr:rowOff>
              </to>
            </anchor>
          </objectPr>
        </oleObject>
      </mc:Choice>
      <mc:Fallback>
        <oleObject progId="MDLDrawOLE.MDLDrawObject.1" shapeId="1039" r:id="rId12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S13</vt:lpstr>
    </vt:vector>
  </TitlesOfParts>
  <Company>Kansanterveyslaitos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Viluksela</dc:creator>
  <cp:lastModifiedBy>Matti Viluksela</cp:lastModifiedBy>
  <cp:lastPrinted>2011-06-15T13:12:13Z</cp:lastPrinted>
  <dcterms:created xsi:type="dcterms:W3CDTF">2010-03-18T06:52:03Z</dcterms:created>
  <dcterms:modified xsi:type="dcterms:W3CDTF">2014-07-24T19:47:24Z</dcterms:modified>
</cp:coreProperties>
</file>